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РАБОТА\Меню в новом формате\октябрь2023\"/>
    </mc:Choice>
  </mc:AlternateContent>
  <bookViews>
    <workbookView xWindow="3510" yWindow="0" windowWidth="19200" windowHeight="1089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24" i="1"/>
  <c r="F119" i="1" l="1"/>
  <c r="G81" i="1"/>
  <c r="J43" i="1"/>
  <c r="L176" i="1"/>
  <c r="G195" i="1"/>
  <c r="F195" i="1"/>
  <c r="H195" i="1"/>
  <c r="J176" i="1"/>
  <c r="I176" i="1"/>
  <c r="H176" i="1"/>
  <c r="G176" i="1"/>
  <c r="L157" i="1"/>
  <c r="I157" i="1"/>
  <c r="J157" i="1"/>
  <c r="H157" i="1"/>
  <c r="I138" i="1"/>
  <c r="G138" i="1"/>
  <c r="F138" i="1"/>
  <c r="L119" i="1"/>
  <c r="J119" i="1"/>
  <c r="I100" i="1"/>
  <c r="H100" i="1"/>
  <c r="G100" i="1"/>
  <c r="F100" i="1"/>
  <c r="J100" i="1"/>
  <c r="L81" i="1"/>
  <c r="F81" i="1"/>
  <c r="H81" i="1"/>
  <c r="J62" i="1"/>
  <c r="I62" i="1"/>
  <c r="H62" i="1"/>
  <c r="G62" i="1"/>
  <c r="L62" i="1"/>
  <c r="H43" i="1"/>
  <c r="I43" i="1"/>
  <c r="J138" i="1"/>
  <c r="F157" i="1"/>
  <c r="G119" i="1"/>
  <c r="G157" i="1"/>
  <c r="L138" i="1"/>
  <c r="F62" i="1"/>
  <c r="H119" i="1"/>
  <c r="F176" i="1"/>
  <c r="L100" i="1"/>
  <c r="F43" i="1"/>
  <c r="I81" i="1"/>
  <c r="I119" i="1"/>
  <c r="J81" i="1"/>
  <c r="H138" i="1"/>
  <c r="J195" i="1"/>
  <c r="I195" i="1"/>
  <c r="L43" i="1"/>
  <c r="J196" i="1" l="1"/>
  <c r="L196" i="1"/>
  <c r="G196" i="1"/>
  <c r="F196" i="1"/>
  <c r="H196" i="1"/>
  <c r="I196" i="1"/>
</calcChain>
</file>

<file path=xl/sharedStrings.xml><?xml version="1.0" encoding="utf-8"?>
<sst xmlns="http://schemas.openxmlformats.org/spreadsheetml/2006/main" count="242" uniqueCount="81">
  <si>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</si>
  <si>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</si>
  <si>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</si>
  <si>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</si>
  <si>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</si>
  <si>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</si>
  <si>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</si>
  <si>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</si>
  <si>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</si>
  <si>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</si>
  <si>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</si>
  <si>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</si>
  <si>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</si>
  <si>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</si>
  <si>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</si>
  <si>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</si>
  <si>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</si>
  <si>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</si>
  <si>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</si>
  <si>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</si>
  <si>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</si>
  <si>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</si>
  <si>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</si>
  <si>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</si>
  <si>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</si>
  <si>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</si>
  <si>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</si>
  <si>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</si>
  <si>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</si>
  <si>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</si>
  <si>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</si>
  <si>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</si>
  <si>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</si>
  <si>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</si>
  <si>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</si>
  <si>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</si>
  <si>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</si>
  <si>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</si>
  <si>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</si>
  <si>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01</t>
  </si>
  <si>
    <t>09</t>
  </si>
  <si>
    <t>директор</t>
  </si>
  <si>
    <t>Новоселова Н.А.</t>
  </si>
  <si>
    <t>МКОУ "Чупинская СОШ"</t>
  </si>
  <si>
    <t>Макароны</t>
  </si>
  <si>
    <t>Котлеты</t>
  </si>
  <si>
    <t>Чай</t>
  </si>
  <si>
    <t>Хлеб обогащенный</t>
  </si>
  <si>
    <t>43</t>
  </si>
  <si>
    <t>14</t>
  </si>
  <si>
    <t>10</t>
  </si>
  <si>
    <t>67</t>
  </si>
  <si>
    <t>Рагу из мяса говядины</t>
  </si>
  <si>
    <t>Греча</t>
  </si>
  <si>
    <t>Гуляш</t>
  </si>
  <si>
    <t>Плов из мяса кур</t>
  </si>
  <si>
    <t>Хлеб оюогащенный</t>
  </si>
  <si>
    <t>Пюре картофельное</t>
  </si>
  <si>
    <t>Рыба запеченая в сметанном соусе</t>
  </si>
  <si>
    <t>80/20</t>
  </si>
  <si>
    <t>Рис</t>
  </si>
  <si>
    <t>Капуста тушеная</t>
  </si>
  <si>
    <t>Фрикадельки</t>
  </si>
  <si>
    <t xml:space="preserve">Хлеб обогащенный </t>
  </si>
  <si>
    <t>Макароны с соусом</t>
  </si>
  <si>
    <t>150/50</t>
  </si>
  <si>
    <t>5,3/0,49</t>
  </si>
  <si>
    <t>3,8/3,6</t>
  </si>
  <si>
    <t>34,1/4,1</t>
  </si>
  <si>
    <t>188,0/51,45</t>
  </si>
  <si>
    <t>Тефтели</t>
  </si>
  <si>
    <t>Хлею обогащенный</t>
  </si>
  <si>
    <t>Рагу из мяса кур</t>
  </si>
  <si>
    <t xml:space="preserve">Чай  </t>
  </si>
  <si>
    <t>Пюре картофельное с соусом</t>
  </si>
  <si>
    <t>3,1/0,49</t>
  </si>
  <si>
    <t>4,2/3,6</t>
  </si>
  <si>
    <t>22,3/4,1</t>
  </si>
  <si>
    <t>135/51,45</t>
  </si>
  <si>
    <t>Биточки с рисом</t>
  </si>
  <si>
    <t>Хлеб  обогащенный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</si>
</sst>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6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6" fillId="0" borderId="0" xfId="0" applyFont="1" applyAlignment="1">
      <alignment horizontal="right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9" fillId="0" borderId="2" xfId="0" applyFont="1" applyBorder="1" applyAlignment="1" applyProtection="1">
      <alignment horizontal="right"/>
      <protection locked="0"/>
    </xf>
    <xf numFmtId="0" fontId="6" fillId="0" borderId="2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0" fillId="0" borderId="14" xfId="0" applyBorder="1"/>
    <xf numFmtId="0" fontId="6" fillId="0" borderId="1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7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/>
    </xf>
    <xf numFmtId="0" fontId="6" fillId="0" borderId="9" xfId="0" applyFont="1" applyBorder="1"/>
    <xf numFmtId="0" fontId="6" fillId="0" borderId="10" xfId="0" applyFont="1" applyBorder="1"/>
    <xf numFmtId="0" fontId="6" fillId="3" borderId="20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/>
    </xf>
    <xf numFmtId="0" fontId="6" fillId="3" borderId="3" xfId="0" applyFont="1" applyFill="1" applyBorder="1" applyAlignment="1">
      <alignment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0" xfId="0" applyFont="1" applyAlignment="1">
      <alignment horizontal="left" vertical="center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6" fillId="2" borderId="2" xfId="0" applyFont="1" applyFill="1" applyBorder="1" applyProtection="1">
      <protection locked="0"/>
    </xf>
    <xf numFmtId="0" fontId="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15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vertical="top" wrapText="1"/>
      <protection locked="0"/>
    </xf>
    <xf numFmtId="0" fontId="6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17" xfId="0" applyFont="1" applyFill="1" applyBorder="1" applyAlignment="1" applyProtection="1">
      <alignment horizontal="center" vertical="top" wrapText="1"/>
      <protection locked="0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top"/>
    </xf>
    <xf numFmtId="1" fontId="6" fillId="2" borderId="2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5" fillId="4" borderId="1" xfId="0" applyNumberFormat="1" applyFont="1" applyFill="1" applyBorder="1" applyProtection="1">
      <protection locked="0"/>
    </xf>
    <xf numFmtId="2" fontId="15" fillId="4" borderId="1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5" fillId="4" borderId="3" xfId="0" applyFont="1" applyFill="1" applyBorder="1" applyAlignment="1" applyProtection="1">
      <alignment wrapText="1"/>
      <protection locked="0"/>
    </xf>
    <xf numFmtId="1" fontId="15" fillId="4" borderId="3" xfId="0" applyNumberFormat="1" applyFont="1" applyFill="1" applyBorder="1" applyProtection="1">
      <protection locked="0"/>
    </xf>
    <xf numFmtId="2" fontId="15" fillId="4" borderId="3" xfId="0" applyNumberFormat="1" applyFont="1" applyFill="1" applyBorder="1" applyProtection="1">
      <protection locked="0"/>
    </xf>
    <xf numFmtId="1" fontId="15" fillId="4" borderId="23" xfId="0" applyNumberFormat="1" applyFont="1" applyFill="1" applyBorder="1" applyProtection="1">
      <protection locked="0"/>
    </xf>
    <xf numFmtId="0" fontId="4" fillId="4" borderId="1" xfId="0" applyFont="1" applyFill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6" fillId="0" borderId="0" xfId="0" applyNumberFormat="1" applyFont="1"/>
    <xf numFmtId="49" fontId="16" fillId="2" borderId="4" xfId="0" applyNumberFormat="1" applyFont="1" applyFill="1" applyBorder="1" applyAlignment="1" applyProtection="1">
      <alignment horizontal="center"/>
      <protection locked="0"/>
    </xf>
    <xf numFmtId="49" fontId="2" fillId="4" borderId="15" xfId="0" applyNumberFormat="1" applyFont="1" applyFill="1" applyBorder="1" applyAlignment="1" applyProtection="1">
      <alignment horizontal="right"/>
      <protection locked="0"/>
    </xf>
    <xf numFmtId="49" fontId="2" fillId="4" borderId="17" xfId="0" applyNumberFormat="1" applyFont="1" applyFill="1" applyBorder="1" applyAlignment="1" applyProtection="1">
      <alignment horizontal="right"/>
      <protection locked="0"/>
    </xf>
    <xf numFmtId="49" fontId="0" fillId="4" borderId="17" xfId="0" applyNumberFormat="1" applyFill="1" applyBorder="1" applyAlignment="1" applyProtection="1">
      <alignment horizontal="right"/>
      <protection locked="0"/>
    </xf>
    <xf numFmtId="49" fontId="0" fillId="4" borderId="23" xfId="0" applyNumberFormat="1" applyFill="1" applyBorder="1" applyAlignment="1" applyProtection="1">
      <alignment horizontal="right"/>
      <protection locked="0"/>
    </xf>
    <xf numFmtId="49" fontId="15" fillId="4" borderId="15" xfId="0" applyNumberFormat="1" applyFont="1" applyFill="1" applyBorder="1" applyAlignment="1" applyProtection="1">
      <alignment horizontal="right"/>
      <protection locked="0"/>
    </xf>
    <xf numFmtId="0" fontId="16" fillId="2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16" fillId="2" borderId="2" xfId="0" applyFont="1" applyFill="1" applyBorder="1" applyAlignment="1" applyProtection="1">
      <alignment horizontal="center" vertical="top"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6" fillId="2" borderId="2" xfId="0" applyFont="1" applyFill="1" applyBorder="1" applyAlignment="1" applyProtection="1">
      <alignment horizontal="left" wrapText="1"/>
      <protection locked="0"/>
    </xf>
    <xf numFmtId="0" fontId="10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 applyProtection="1">
      <alignment horizontal="left" wrapText="1"/>
      <protection locked="0"/>
    </xf>
    <xf numFmtId="0" fontId="6" fillId="2" borderId="0" xfId="0" applyFont="1" applyFill="1" applyBorder="1" applyAlignment="1" applyProtection="1">
      <alignment horizontal="left" wrapText="1"/>
      <protection locked="0"/>
    </xf>
    <xf numFmtId="0" fontId="10" fillId="0" borderId="10" xfId="0" applyFont="1" applyBorder="1" applyAlignment="1">
      <alignment horizontal="center" vertical="center" wrapText="1"/>
    </xf>
    <xf numFmtId="0" fontId="1" fillId="4" borderId="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57" sqref="O15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customHeight="1" x14ac:dyDescent="0.25">
      <c r="A1" s="1" t="s">
        <v>7</v>
      </c>
      <c r="C1" s="88" t="s">
        <v>43</v>
      </c>
      <c r="D1" s="89"/>
      <c r="E1" s="89"/>
      <c r="F1" s="12" t="s">
        <v>16</v>
      </c>
      <c r="G1" s="2" t="s">
        <v>17</v>
      </c>
      <c r="H1" s="93" t="s">
        <v>41</v>
      </c>
      <c r="I1" s="94"/>
      <c r="J1" s="94"/>
      <c r="K1" s="94"/>
      <c r="L1" s="94"/>
    </row>
    <row r="2" spans="1:12" ht="18" x14ac:dyDescent="0.2">
      <c r="A2" s="35" t="s">
        <v>6</v>
      </c>
      <c r="C2" s="2"/>
      <c r="G2" s="2" t="s">
        <v>18</v>
      </c>
      <c r="H2" s="90" t="s">
        <v>42</v>
      </c>
      <c r="I2" s="90"/>
      <c r="J2" s="90"/>
      <c r="K2" s="9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77" t="s">
        <v>39</v>
      </c>
      <c r="I3" s="77" t="s">
        <v>40</v>
      </c>
      <c r="J3" s="47">
        <v>2023</v>
      </c>
      <c r="K3" s="48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49" t="s">
        <v>44</v>
      </c>
      <c r="F6" s="50">
        <v>150</v>
      </c>
      <c r="G6" s="51">
        <v>5.3</v>
      </c>
      <c r="H6" s="50">
        <v>3.8</v>
      </c>
      <c r="I6" s="50">
        <v>34.1</v>
      </c>
      <c r="J6" s="50">
        <v>188</v>
      </c>
      <c r="K6" s="78" t="s">
        <v>48</v>
      </c>
      <c r="L6" s="39">
        <v>9.31</v>
      </c>
    </row>
    <row r="7" spans="1:12" ht="15" x14ac:dyDescent="0.25">
      <c r="A7" s="23"/>
      <c r="B7" s="15"/>
      <c r="C7" s="11"/>
      <c r="D7" s="6"/>
      <c r="E7" s="52" t="s">
        <v>45</v>
      </c>
      <c r="F7" s="53">
        <v>100</v>
      </c>
      <c r="G7" s="54">
        <v>14.2</v>
      </c>
      <c r="H7" s="53">
        <v>13.9</v>
      </c>
      <c r="I7" s="53">
        <v>6.5</v>
      </c>
      <c r="J7" s="53">
        <v>208</v>
      </c>
      <c r="K7" s="79" t="s">
        <v>49</v>
      </c>
      <c r="L7" s="42">
        <v>48.05</v>
      </c>
    </row>
    <row r="8" spans="1:12" ht="15" x14ac:dyDescent="0.25">
      <c r="A8" s="23"/>
      <c r="B8" s="15"/>
      <c r="C8" s="11"/>
      <c r="D8" s="7" t="s">
        <v>22</v>
      </c>
      <c r="E8" s="52" t="s">
        <v>46</v>
      </c>
      <c r="F8" s="53">
        <v>200</v>
      </c>
      <c r="G8" s="54">
        <v>0</v>
      </c>
      <c r="H8" s="53">
        <v>0</v>
      </c>
      <c r="I8" s="53">
        <v>9.1</v>
      </c>
      <c r="J8" s="53">
        <v>35</v>
      </c>
      <c r="K8" s="79" t="s">
        <v>50</v>
      </c>
      <c r="L8" s="42">
        <v>2.2400000000000002</v>
      </c>
    </row>
    <row r="9" spans="1:12" ht="15" x14ac:dyDescent="0.25">
      <c r="A9" s="23"/>
      <c r="B9" s="15"/>
      <c r="C9" s="11"/>
      <c r="D9" s="7" t="s">
        <v>23</v>
      </c>
      <c r="E9" s="52" t="s">
        <v>47</v>
      </c>
      <c r="F9" s="53">
        <v>50</v>
      </c>
      <c r="G9" s="54">
        <v>3.85</v>
      </c>
      <c r="H9" s="53">
        <v>0.55000000000000004</v>
      </c>
      <c r="I9" s="53">
        <v>23.8</v>
      </c>
      <c r="J9" s="53">
        <v>118</v>
      </c>
      <c r="K9" s="80"/>
      <c r="L9" s="42">
        <v>3.4</v>
      </c>
    </row>
    <row r="10" spans="1:12" ht="15.75" thickBot="1" x14ac:dyDescent="0.3">
      <c r="A10" s="23"/>
      <c r="B10" s="15"/>
      <c r="C10" s="11"/>
      <c r="D10" s="7" t="s">
        <v>24</v>
      </c>
      <c r="E10" s="56"/>
      <c r="F10" s="57"/>
      <c r="G10" s="58"/>
      <c r="H10" s="57"/>
      <c r="I10" s="57"/>
      <c r="J10" s="57"/>
      <c r="K10" s="81"/>
      <c r="L10" s="42"/>
    </row>
    <row r="11" spans="1:12" ht="15" x14ac:dyDescent="0.25">
      <c r="A11" s="23"/>
      <c r="B11" s="15"/>
      <c r="C11" s="11"/>
      <c r="D11" s="6"/>
      <c r="E11" s="49"/>
      <c r="F11" s="60">
        <f t="shared" ref="F11:J11" si="0">SUM(F6:F10)</f>
        <v>500</v>
      </c>
      <c r="G11" s="61">
        <f t="shared" si="0"/>
        <v>23.35</v>
      </c>
      <c r="H11" s="60">
        <f t="shared" si="0"/>
        <v>18.25</v>
      </c>
      <c r="I11" s="60">
        <f t="shared" si="0"/>
        <v>73.5</v>
      </c>
      <c r="J11" s="60">
        <f t="shared" si="0"/>
        <v>549</v>
      </c>
      <c r="K11" s="82" t="s">
        <v>51</v>
      </c>
      <c r="L11" s="42"/>
    </row>
    <row r="12" spans="1:12" ht="15" x14ac:dyDescent="0.25">
      <c r="A12" s="23"/>
      <c r="B12" s="15"/>
      <c r="C12" s="11"/>
      <c r="D12" s="6"/>
      <c r="E12" s="52"/>
      <c r="F12" s="53"/>
      <c r="G12" s="54"/>
      <c r="H12" s="53"/>
      <c r="I12" s="53"/>
      <c r="J12" s="53"/>
      <c r="K12" s="55"/>
      <c r="L12" s="42"/>
    </row>
    <row r="13" spans="1:12" ht="15.75" thickBot="1" x14ac:dyDescent="0.3">
      <c r="A13" s="24"/>
      <c r="B13" s="17"/>
      <c r="C13" s="8"/>
      <c r="D13" s="18" t="s">
        <v>33</v>
      </c>
      <c r="E13" s="56"/>
      <c r="F13" s="57"/>
      <c r="G13" s="58"/>
      <c r="H13" s="57"/>
      <c r="I13" s="57"/>
      <c r="J13" s="57"/>
      <c r="K13" s="59"/>
      <c r="L13" s="19">
        <f t="shared" ref="L13" si="1">SUM(L6:L12)</f>
        <v>63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2"/>
      <c r="F14" s="63"/>
      <c r="G14" s="64"/>
      <c r="H14" s="63"/>
      <c r="I14" s="63"/>
      <c r="J14" s="63"/>
      <c r="K14" s="65"/>
      <c r="L14" s="42"/>
    </row>
    <row r="15" spans="1:12" ht="15" x14ac:dyDescent="0.25">
      <c r="A15" s="23"/>
      <c r="B15" s="15"/>
      <c r="C15" s="11"/>
      <c r="D15" s="7" t="s">
        <v>27</v>
      </c>
      <c r="E15" s="52"/>
      <c r="F15" s="53"/>
      <c r="G15" s="54"/>
      <c r="H15" s="53"/>
      <c r="I15" s="53"/>
      <c r="J15" s="53"/>
      <c r="K15" s="55"/>
      <c r="L15" s="42"/>
    </row>
    <row r="16" spans="1:12" ht="15" x14ac:dyDescent="0.25">
      <c r="A16" s="23"/>
      <c r="B16" s="15"/>
      <c r="C16" s="11"/>
      <c r="D16" s="7" t="s">
        <v>28</v>
      </c>
      <c r="E16" s="52"/>
      <c r="F16" s="53"/>
      <c r="G16" s="54"/>
      <c r="H16" s="53"/>
      <c r="I16" s="53"/>
      <c r="J16" s="53"/>
      <c r="K16" s="55"/>
      <c r="L16" s="42"/>
    </row>
    <row r="17" spans="1:12" ht="15" x14ac:dyDescent="0.25">
      <c r="A17" s="23"/>
      <c r="B17" s="15"/>
      <c r="C17" s="11"/>
      <c r="D17" s="7" t="s">
        <v>29</v>
      </c>
      <c r="E17" s="52"/>
      <c r="F17" s="53"/>
      <c r="G17" s="54"/>
      <c r="H17" s="53"/>
      <c r="I17" s="53"/>
      <c r="J17" s="53"/>
      <c r="K17" s="55"/>
      <c r="L17" s="42"/>
    </row>
    <row r="18" spans="1:12" ht="15" x14ac:dyDescent="0.25">
      <c r="A18" s="23"/>
      <c r="B18" s="15"/>
      <c r="C18" s="11"/>
      <c r="D18" s="7" t="s">
        <v>30</v>
      </c>
      <c r="E18" s="52"/>
      <c r="F18" s="53"/>
      <c r="G18" s="54"/>
      <c r="H18" s="53"/>
      <c r="I18" s="53"/>
      <c r="J18" s="53"/>
      <c r="K18" s="55"/>
      <c r="L18" s="42"/>
    </row>
    <row r="19" spans="1:12" ht="15" x14ac:dyDescent="0.25">
      <c r="A19" s="23"/>
      <c r="B19" s="15"/>
      <c r="C19" s="11"/>
      <c r="D19" s="7" t="s">
        <v>31</v>
      </c>
      <c r="E19" s="52"/>
      <c r="F19" s="53"/>
      <c r="G19" s="54"/>
      <c r="H19" s="53"/>
      <c r="I19" s="53"/>
      <c r="J19" s="53"/>
      <c r="K19" s="55"/>
      <c r="L19" s="42"/>
    </row>
    <row r="20" spans="1:12" ht="15" x14ac:dyDescent="0.25">
      <c r="A20" s="23"/>
      <c r="B20" s="15"/>
      <c r="C20" s="11"/>
      <c r="D20" s="7" t="s">
        <v>32</v>
      </c>
      <c r="E20" s="52"/>
      <c r="F20" s="53"/>
      <c r="G20" s="54"/>
      <c r="H20" s="53"/>
      <c r="I20" s="53"/>
      <c r="J20" s="53"/>
      <c r="K20" s="55"/>
      <c r="L20" s="42"/>
    </row>
    <row r="21" spans="1:12" ht="15" x14ac:dyDescent="0.25">
      <c r="A21" s="23"/>
      <c r="B21" s="15"/>
      <c r="C21" s="11"/>
      <c r="D21" s="6"/>
      <c r="E21" s="66"/>
      <c r="F21" s="67"/>
      <c r="G21" s="68"/>
      <c r="H21" s="67"/>
      <c r="I21" s="67"/>
      <c r="J21" s="67"/>
      <c r="K21" s="69"/>
      <c r="L21" s="42"/>
    </row>
    <row r="22" spans="1:12" ht="15.75" thickBot="1" x14ac:dyDescent="0.3">
      <c r="A22" s="23"/>
      <c r="B22" s="15"/>
      <c r="C22" s="11"/>
      <c r="D22" s="6"/>
      <c r="E22" s="70"/>
      <c r="F22" s="71"/>
      <c r="G22" s="72"/>
      <c r="H22" s="71"/>
      <c r="I22" s="71"/>
      <c r="J22" s="71"/>
      <c r="K22" s="7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91" t="s">
        <v>4</v>
      </c>
      <c r="D24" s="92"/>
      <c r="E24" s="31"/>
      <c r="F24" s="32">
        <v>500</v>
      </c>
      <c r="G24" s="32">
        <v>23.35</v>
      </c>
      <c r="H24" s="32">
        <v>18</v>
      </c>
      <c r="I24" s="32">
        <v>74</v>
      </c>
      <c r="J24" s="32">
        <v>549</v>
      </c>
      <c r="K24" s="32"/>
      <c r="L24" s="32">
        <f t="shared" ref="L24" si="4">L13+L23</f>
        <v>63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83" t="s">
        <v>52</v>
      </c>
      <c r="F25" s="39">
        <v>250</v>
      </c>
      <c r="G25" s="39">
        <v>18.8</v>
      </c>
      <c r="H25" s="39">
        <v>18.5</v>
      </c>
      <c r="I25" s="39">
        <v>25.1</v>
      </c>
      <c r="J25" s="39">
        <v>315</v>
      </c>
      <c r="K25" s="40">
        <v>6</v>
      </c>
      <c r="L25" s="39">
        <v>57.36</v>
      </c>
    </row>
    <row r="26" spans="1:12" ht="15.75" thickBot="1" x14ac:dyDescent="0.3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43"/>
      <c r="L26" s="42"/>
    </row>
    <row r="27" spans="1:12" ht="15" x14ac:dyDescent="0.25">
      <c r="A27" s="14"/>
      <c r="B27" s="15"/>
      <c r="C27" s="11"/>
      <c r="D27" s="7" t="s">
        <v>22</v>
      </c>
      <c r="E27" s="84" t="s">
        <v>46</v>
      </c>
      <c r="F27" s="42">
        <v>200</v>
      </c>
      <c r="G27" s="42">
        <v>0</v>
      </c>
      <c r="H27" s="42">
        <v>0</v>
      </c>
      <c r="I27" s="42">
        <v>9.1</v>
      </c>
      <c r="J27" s="42">
        <v>35</v>
      </c>
      <c r="K27" s="43">
        <v>10</v>
      </c>
      <c r="L27" s="42">
        <v>2.2400000000000002</v>
      </c>
    </row>
    <row r="28" spans="1:12" ht="15" x14ac:dyDescent="0.25">
      <c r="A28" s="14"/>
      <c r="B28" s="15"/>
      <c r="C28" s="11"/>
      <c r="D28" s="7" t="s">
        <v>23</v>
      </c>
      <c r="E28" s="85" t="s">
        <v>47</v>
      </c>
      <c r="F28" s="42">
        <v>50</v>
      </c>
      <c r="G28" s="42">
        <v>3.85</v>
      </c>
      <c r="H28" s="42">
        <v>0.55000000000000004</v>
      </c>
      <c r="I28" s="42">
        <v>23.8</v>
      </c>
      <c r="J28" s="42">
        <v>118</v>
      </c>
      <c r="K28" s="43">
        <v>465</v>
      </c>
      <c r="L28" s="42">
        <v>3.4</v>
      </c>
    </row>
    <row r="29" spans="1:12" ht="15" x14ac:dyDescent="0.25">
      <c r="A29" s="14"/>
      <c r="B29" s="15"/>
      <c r="C29" s="11"/>
      <c r="D29" s="7" t="s">
        <v>24</v>
      </c>
      <c r="E29" s="52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52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5">SUM(G25:G31)</f>
        <v>22.650000000000002</v>
      </c>
      <c r="H32" s="19">
        <f t="shared" ref="H32" si="6">SUM(H25:H31)</f>
        <v>19.05</v>
      </c>
      <c r="I32" s="19">
        <f t="shared" ref="I32" si="7">SUM(I25:I31)</f>
        <v>58</v>
      </c>
      <c r="J32" s="19">
        <f t="shared" ref="J32:L32" si="8">SUM(J25:J31)</f>
        <v>468</v>
      </c>
      <c r="K32" s="25"/>
      <c r="L32" s="19">
        <f t="shared" si="8"/>
        <v>63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52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52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52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52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52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52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1" t="s">
        <v>4</v>
      </c>
      <c r="D43" s="92"/>
      <c r="E43" s="31"/>
      <c r="F43" s="32">
        <f>F32+F42</f>
        <v>500</v>
      </c>
      <c r="G43" s="32">
        <f t="shared" ref="G43" si="13">G32+G42</f>
        <v>22.650000000000002</v>
      </c>
      <c r="H43" s="32">
        <f t="shared" ref="H43" si="14">H32+H42</f>
        <v>19.05</v>
      </c>
      <c r="I43" s="32">
        <f t="shared" ref="I43" si="15">I32+I42</f>
        <v>58</v>
      </c>
      <c r="J43" s="32">
        <f t="shared" ref="J43:L43" si="16">J32+J42</f>
        <v>468</v>
      </c>
      <c r="K43" s="32"/>
      <c r="L43" s="32">
        <f t="shared" si="16"/>
        <v>63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84" t="s">
        <v>53</v>
      </c>
      <c r="F44" s="39">
        <v>150</v>
      </c>
      <c r="G44" s="39">
        <v>4.5999999999999996</v>
      </c>
      <c r="H44" s="39">
        <v>4</v>
      </c>
      <c r="I44" s="39">
        <v>24</v>
      </c>
      <c r="J44" s="39">
        <v>137</v>
      </c>
      <c r="K44" s="40">
        <v>3</v>
      </c>
      <c r="L44" s="39">
        <v>10.67</v>
      </c>
    </row>
    <row r="45" spans="1:12" ht="15" x14ac:dyDescent="0.25">
      <c r="A45" s="23"/>
      <c r="B45" s="15"/>
      <c r="C45" s="11"/>
      <c r="D45" s="6"/>
      <c r="E45" s="85" t="s">
        <v>54</v>
      </c>
      <c r="F45" s="42">
        <v>100</v>
      </c>
      <c r="G45" s="42">
        <v>14.7</v>
      </c>
      <c r="H45" s="42">
        <v>15.7</v>
      </c>
      <c r="I45" s="42">
        <v>3.7</v>
      </c>
      <c r="J45" s="42">
        <v>220</v>
      </c>
      <c r="K45" s="43">
        <v>12</v>
      </c>
      <c r="L45" s="42">
        <v>46.69</v>
      </c>
    </row>
    <row r="46" spans="1:12" ht="15" x14ac:dyDescent="0.25">
      <c r="A46" s="23"/>
      <c r="B46" s="15"/>
      <c r="C46" s="11"/>
      <c r="D46" s="7" t="s">
        <v>22</v>
      </c>
      <c r="E46" s="85" t="s">
        <v>46</v>
      </c>
      <c r="F46" s="42">
        <v>200</v>
      </c>
      <c r="G46" s="42">
        <v>0</v>
      </c>
      <c r="H46" s="42">
        <v>0</v>
      </c>
      <c r="I46" s="42">
        <v>9.1</v>
      </c>
      <c r="J46" s="42">
        <v>35</v>
      </c>
      <c r="K46" s="43">
        <v>10</v>
      </c>
      <c r="L46" s="42">
        <v>2.2400000000000002</v>
      </c>
    </row>
    <row r="47" spans="1:12" ht="15" x14ac:dyDescent="0.25">
      <c r="A47" s="23"/>
      <c r="B47" s="15"/>
      <c r="C47" s="11"/>
      <c r="D47" s="7" t="s">
        <v>23</v>
      </c>
      <c r="E47" s="85" t="s">
        <v>47</v>
      </c>
      <c r="F47" s="42">
        <v>50</v>
      </c>
      <c r="G47" s="42">
        <v>3.85</v>
      </c>
      <c r="H47" s="42">
        <v>0.55000000000000004</v>
      </c>
      <c r="I47" s="42">
        <v>23.8</v>
      </c>
      <c r="J47" s="42">
        <v>118</v>
      </c>
      <c r="K47" s="43"/>
      <c r="L47" s="42">
        <v>3.4</v>
      </c>
    </row>
    <row r="48" spans="1:12" ht="15.75" thickBot="1" x14ac:dyDescent="0.3">
      <c r="A48" s="23"/>
      <c r="B48" s="15"/>
      <c r="C48" s="11"/>
      <c r="D48" s="7" t="s">
        <v>24</v>
      </c>
      <c r="E48" s="56"/>
      <c r="F48" s="42"/>
      <c r="G48" s="42"/>
      <c r="H48" s="42"/>
      <c r="I48" s="42"/>
      <c r="J48" s="42"/>
      <c r="K48" s="43"/>
      <c r="L48" s="42"/>
    </row>
    <row r="49" spans="1:12" ht="15" x14ac:dyDescent="0.25">
      <c r="A49" s="23"/>
      <c r="B49" s="15"/>
      <c r="C49" s="11"/>
      <c r="D49" s="6"/>
      <c r="E49" s="74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7">SUM(G44:G50)</f>
        <v>23.15</v>
      </c>
      <c r="H51" s="19">
        <f t="shared" ref="H51" si="18">SUM(H44:H50)</f>
        <v>20.25</v>
      </c>
      <c r="I51" s="19">
        <f t="shared" ref="I51" si="19">SUM(I44:I50)</f>
        <v>60.599999999999994</v>
      </c>
      <c r="J51" s="19">
        <f t="shared" ref="J51:L51" si="20">SUM(J44:J50)</f>
        <v>510</v>
      </c>
      <c r="K51" s="25"/>
      <c r="L51" s="19">
        <f t="shared" si="20"/>
        <v>63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52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52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52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52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52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52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1" t="s">
        <v>4</v>
      </c>
      <c r="D62" s="92"/>
      <c r="E62" s="31"/>
      <c r="F62" s="32">
        <f>F51+F61</f>
        <v>500</v>
      </c>
      <c r="G62" s="32">
        <f t="shared" ref="G62" si="25">G51+G61</f>
        <v>23.15</v>
      </c>
      <c r="H62" s="32">
        <f t="shared" ref="H62" si="26">H51+H61</f>
        <v>20.25</v>
      </c>
      <c r="I62" s="32">
        <f t="shared" ref="I62" si="27">I51+I61</f>
        <v>60.599999999999994</v>
      </c>
      <c r="J62" s="32">
        <f t="shared" ref="J62:L62" si="28">J51+J61</f>
        <v>510</v>
      </c>
      <c r="K62" s="32"/>
      <c r="L62" s="32">
        <f t="shared" si="28"/>
        <v>63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84" t="s">
        <v>55</v>
      </c>
      <c r="F63" s="39">
        <v>250</v>
      </c>
      <c r="G63" s="39">
        <v>23.9</v>
      </c>
      <c r="H63" s="39">
        <v>21.8</v>
      </c>
      <c r="I63" s="39">
        <v>43.6</v>
      </c>
      <c r="J63" s="39">
        <v>460</v>
      </c>
      <c r="K63" s="40">
        <v>4</v>
      </c>
      <c r="L63" s="39">
        <v>57.36</v>
      </c>
    </row>
    <row r="64" spans="1:12" ht="15" x14ac:dyDescent="0.25">
      <c r="A64" s="23"/>
      <c r="B64" s="15"/>
      <c r="C64" s="11"/>
      <c r="D64" s="6"/>
      <c r="E64" s="85" t="s">
        <v>46</v>
      </c>
      <c r="F64" s="42">
        <v>200</v>
      </c>
      <c r="G64" s="42">
        <v>0</v>
      </c>
      <c r="H64" s="42">
        <v>0</v>
      </c>
      <c r="I64" s="42">
        <v>9.1</v>
      </c>
      <c r="J64" s="42">
        <v>35</v>
      </c>
      <c r="K64" s="43">
        <v>10</v>
      </c>
      <c r="L64" s="42">
        <v>2.2400000000000002</v>
      </c>
    </row>
    <row r="65" spans="1:12" ht="15" x14ac:dyDescent="0.25">
      <c r="A65" s="23"/>
      <c r="B65" s="15"/>
      <c r="C65" s="11"/>
      <c r="D65" s="7" t="s">
        <v>22</v>
      </c>
      <c r="E65" s="85" t="s">
        <v>56</v>
      </c>
      <c r="F65" s="42">
        <v>50</v>
      </c>
      <c r="G65" s="42">
        <v>3.85</v>
      </c>
      <c r="H65" s="42">
        <v>0.55000000000000004</v>
      </c>
      <c r="I65" s="42">
        <v>23.8</v>
      </c>
      <c r="J65" s="42">
        <v>118</v>
      </c>
      <c r="K65" s="43"/>
      <c r="L65" s="42">
        <v>3.4</v>
      </c>
    </row>
    <row r="66" spans="1:12" ht="15" x14ac:dyDescent="0.25">
      <c r="A66" s="23"/>
      <c r="B66" s="15"/>
      <c r="C66" s="11"/>
      <c r="D66" s="7" t="s">
        <v>23</v>
      </c>
      <c r="E66" s="52"/>
      <c r="F66" s="42"/>
      <c r="G66" s="42"/>
      <c r="H66" s="42"/>
      <c r="I66" s="42"/>
      <c r="J66" s="42"/>
      <c r="K66" s="43"/>
      <c r="L66" s="42"/>
    </row>
    <row r="67" spans="1:12" ht="15.75" thickBot="1" x14ac:dyDescent="0.3">
      <c r="A67" s="23"/>
      <c r="B67" s="15"/>
      <c r="C67" s="11"/>
      <c r="D67" s="7" t="s">
        <v>24</v>
      </c>
      <c r="E67" s="56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75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52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9">SUM(G63:G69)</f>
        <v>27.75</v>
      </c>
      <c r="H70" s="19">
        <f t="shared" ref="H70" si="30">SUM(H63:H69)</f>
        <v>22.35</v>
      </c>
      <c r="I70" s="19">
        <f t="shared" ref="I70" si="31">SUM(I63:I69)</f>
        <v>76.5</v>
      </c>
      <c r="J70" s="19">
        <f t="shared" ref="J70:L70" si="32">SUM(J63:J69)</f>
        <v>613</v>
      </c>
      <c r="K70" s="25"/>
      <c r="L70" s="19">
        <f t="shared" si="32"/>
        <v>63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52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52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52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52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52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52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91" t="s">
        <v>4</v>
      </c>
      <c r="D81" s="92"/>
      <c r="E81" s="31"/>
      <c r="F81" s="32">
        <f>F70+F80</f>
        <v>500</v>
      </c>
      <c r="G81" s="32">
        <f t="shared" ref="G81" si="37">G70+G80</f>
        <v>27.75</v>
      </c>
      <c r="H81" s="32">
        <f t="shared" ref="H81" si="38">H70+H80</f>
        <v>22.35</v>
      </c>
      <c r="I81" s="32">
        <f t="shared" ref="I81" si="39">I70+I80</f>
        <v>76.5</v>
      </c>
      <c r="J81" s="32">
        <f t="shared" ref="J81:L81" si="40">J70+J80</f>
        <v>613</v>
      </c>
      <c r="K81" s="32"/>
      <c r="L81" s="32">
        <f t="shared" si="40"/>
        <v>63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84" t="s">
        <v>57</v>
      </c>
      <c r="F82" s="39">
        <v>150</v>
      </c>
      <c r="G82" s="39">
        <v>3.1</v>
      </c>
      <c r="H82" s="39">
        <v>4.2</v>
      </c>
      <c r="I82" s="39">
        <v>22.3</v>
      </c>
      <c r="J82" s="39">
        <v>135</v>
      </c>
      <c r="K82" s="40">
        <v>4</v>
      </c>
      <c r="L82" s="39">
        <v>11.92</v>
      </c>
    </row>
    <row r="83" spans="1:12" ht="15" x14ac:dyDescent="0.25">
      <c r="A83" s="23"/>
      <c r="B83" s="15"/>
      <c r="C83" s="11"/>
      <c r="D83" s="6"/>
      <c r="E83" s="85" t="s">
        <v>58</v>
      </c>
      <c r="F83" s="86" t="s">
        <v>59</v>
      </c>
      <c r="G83" s="42">
        <v>11.65</v>
      </c>
      <c r="H83" s="42">
        <v>11.36</v>
      </c>
      <c r="I83" s="42">
        <v>26.58</v>
      </c>
      <c r="J83" s="42">
        <v>255</v>
      </c>
      <c r="K83" s="43">
        <v>3</v>
      </c>
      <c r="L83" s="42">
        <v>45.44</v>
      </c>
    </row>
    <row r="84" spans="1:12" ht="15" x14ac:dyDescent="0.25">
      <c r="A84" s="23"/>
      <c r="B84" s="15"/>
      <c r="C84" s="11"/>
      <c r="D84" s="7" t="s">
        <v>22</v>
      </c>
      <c r="E84" s="85" t="s">
        <v>46</v>
      </c>
      <c r="F84" s="42">
        <v>200</v>
      </c>
      <c r="G84" s="42">
        <v>0</v>
      </c>
      <c r="H84" s="42">
        <v>0</v>
      </c>
      <c r="I84" s="42">
        <v>9.1</v>
      </c>
      <c r="J84" s="42">
        <v>35</v>
      </c>
      <c r="K84" s="43">
        <v>10</v>
      </c>
      <c r="L84" s="42">
        <v>2.2400000000000002</v>
      </c>
    </row>
    <row r="85" spans="1:12" ht="15" x14ac:dyDescent="0.25">
      <c r="A85" s="23"/>
      <c r="B85" s="15"/>
      <c r="C85" s="11"/>
      <c r="D85" s="7" t="s">
        <v>23</v>
      </c>
      <c r="E85" s="85" t="s">
        <v>47</v>
      </c>
      <c r="F85" s="42">
        <v>50</v>
      </c>
      <c r="G85" s="42">
        <v>3.85</v>
      </c>
      <c r="H85" s="42">
        <v>0.55000000000000004</v>
      </c>
      <c r="I85" s="42">
        <v>23.8</v>
      </c>
      <c r="J85" s="42">
        <v>118</v>
      </c>
      <c r="K85" s="43"/>
      <c r="L85" s="42">
        <v>3.4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42"/>
      <c r="H86" s="42"/>
      <c r="I86" s="42"/>
      <c r="J86" s="42"/>
      <c r="K86" s="43"/>
      <c r="L86" s="42"/>
    </row>
    <row r="87" spans="1:12" ht="15" x14ac:dyDescent="0.25">
      <c r="A87" s="23"/>
      <c r="B87" s="15"/>
      <c r="C87" s="11"/>
      <c r="D87" s="6"/>
      <c r="E87" s="41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400</v>
      </c>
      <c r="G89" s="19">
        <f t="shared" ref="G89" si="41">SUM(G82:G88)</f>
        <v>18.600000000000001</v>
      </c>
      <c r="H89" s="19">
        <f t="shared" ref="H89" si="42">SUM(H82:H88)</f>
        <v>16.11</v>
      </c>
      <c r="I89" s="19">
        <f t="shared" ref="I89" si="43">SUM(I82:I88)</f>
        <v>81.78</v>
      </c>
      <c r="J89" s="19">
        <f t="shared" ref="J89:L89" si="44">SUM(J82:J88)</f>
        <v>543</v>
      </c>
      <c r="K89" s="25"/>
      <c r="L89" s="19">
        <f t="shared" si="44"/>
        <v>63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85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52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52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52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52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52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1" t="s">
        <v>4</v>
      </c>
      <c r="D100" s="92"/>
      <c r="E100" s="31"/>
      <c r="F100" s="32">
        <f>F89+F99</f>
        <v>400</v>
      </c>
      <c r="G100" s="32">
        <f t="shared" ref="G100" si="49">G89+G99</f>
        <v>18.600000000000001</v>
      </c>
      <c r="H100" s="32">
        <f t="shared" ref="H100" si="50">H89+H99</f>
        <v>16.11</v>
      </c>
      <c r="I100" s="32">
        <f t="shared" ref="I100" si="51">I89+I99</f>
        <v>81.78</v>
      </c>
      <c r="J100" s="32">
        <f t="shared" ref="J100:L100" si="52">J89+J99</f>
        <v>543</v>
      </c>
      <c r="K100" s="32"/>
      <c r="L100" s="32">
        <f t="shared" si="52"/>
        <v>63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84" t="s">
        <v>60</v>
      </c>
      <c r="F101" s="39">
        <v>150</v>
      </c>
      <c r="G101" s="39">
        <v>3.7</v>
      </c>
      <c r="H101" s="39">
        <v>3.4</v>
      </c>
      <c r="I101" s="39">
        <v>38.6</v>
      </c>
      <c r="J101" s="39">
        <v>197</v>
      </c>
      <c r="K101" s="40">
        <v>45</v>
      </c>
      <c r="L101" s="39">
        <v>10.48</v>
      </c>
    </row>
    <row r="102" spans="1:12" ht="15" x14ac:dyDescent="0.25">
      <c r="A102" s="23"/>
      <c r="B102" s="15"/>
      <c r="C102" s="11"/>
      <c r="D102" s="6"/>
      <c r="E102" s="85" t="s">
        <v>58</v>
      </c>
      <c r="F102" s="86" t="s">
        <v>59</v>
      </c>
      <c r="G102" s="42">
        <v>11.65</v>
      </c>
      <c r="H102" s="42">
        <v>11.36</v>
      </c>
      <c r="I102" s="42">
        <v>26.58</v>
      </c>
      <c r="J102" s="42">
        <v>255</v>
      </c>
      <c r="K102" s="43">
        <v>3</v>
      </c>
      <c r="L102" s="42">
        <v>46.88</v>
      </c>
    </row>
    <row r="103" spans="1:12" ht="15" x14ac:dyDescent="0.25">
      <c r="A103" s="23"/>
      <c r="B103" s="15"/>
      <c r="C103" s="11"/>
      <c r="D103" s="7" t="s">
        <v>22</v>
      </c>
      <c r="E103" s="85" t="s">
        <v>46</v>
      </c>
      <c r="F103" s="42">
        <v>200</v>
      </c>
      <c r="G103" s="42">
        <v>0</v>
      </c>
      <c r="H103" s="42">
        <v>0</v>
      </c>
      <c r="I103" s="42">
        <v>9.1</v>
      </c>
      <c r="J103" s="42">
        <v>35</v>
      </c>
      <c r="K103" s="43">
        <v>10</v>
      </c>
      <c r="L103" s="42">
        <v>2.2400000000000002</v>
      </c>
    </row>
    <row r="104" spans="1:12" ht="15" x14ac:dyDescent="0.25">
      <c r="A104" s="23"/>
      <c r="B104" s="15"/>
      <c r="C104" s="11"/>
      <c r="D104" s="7" t="s">
        <v>23</v>
      </c>
      <c r="E104" s="85" t="s">
        <v>47</v>
      </c>
      <c r="F104" s="42">
        <v>50</v>
      </c>
      <c r="G104" s="42">
        <v>3.85</v>
      </c>
      <c r="H104" s="42">
        <v>0.55000000000000004</v>
      </c>
      <c r="I104" s="42">
        <v>23.8</v>
      </c>
      <c r="J104" s="42">
        <v>118</v>
      </c>
      <c r="K104" s="43"/>
      <c r="L104" s="42">
        <v>3.4</v>
      </c>
    </row>
    <row r="105" spans="1:12" ht="15.75" thickBot="1" x14ac:dyDescent="0.3">
      <c r="A105" s="23"/>
      <c r="B105" s="15"/>
      <c r="C105" s="11"/>
      <c r="D105" s="7" t="s">
        <v>24</v>
      </c>
      <c r="E105" s="56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75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400</v>
      </c>
      <c r="G108" s="19">
        <f t="shared" ref="G108:J108" si="53">SUM(G101:G107)</f>
        <v>19.200000000000003</v>
      </c>
      <c r="H108" s="19">
        <f t="shared" si="53"/>
        <v>15.31</v>
      </c>
      <c r="I108" s="19">
        <f t="shared" si="53"/>
        <v>98.08</v>
      </c>
      <c r="J108" s="19">
        <f t="shared" si="53"/>
        <v>605</v>
      </c>
      <c r="K108" s="25"/>
      <c r="L108" s="19">
        <f t="shared" ref="L108" si="54">SUM(L101:L107)</f>
        <v>63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52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52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52"/>
      <c r="F112" s="42"/>
      <c r="G112" s="42"/>
      <c r="H112" s="42"/>
      <c r="I112" s="42"/>
      <c r="J112" s="42"/>
      <c r="K112" s="43"/>
      <c r="L112" s="42"/>
    </row>
    <row r="113" spans="1:14" ht="15" x14ac:dyDescent="0.25">
      <c r="A113" s="23"/>
      <c r="B113" s="15"/>
      <c r="C113" s="11"/>
      <c r="D113" s="7" t="s">
        <v>30</v>
      </c>
      <c r="E113" s="52"/>
      <c r="F113" s="42"/>
      <c r="G113" s="42"/>
      <c r="H113" s="42"/>
      <c r="I113" s="42"/>
      <c r="J113" s="42"/>
      <c r="K113" s="43"/>
      <c r="L113" s="42"/>
    </row>
    <row r="114" spans="1:14" ht="15" x14ac:dyDescent="0.25">
      <c r="A114" s="23"/>
      <c r="B114" s="15"/>
      <c r="C114" s="11"/>
      <c r="D114" s="7" t="s">
        <v>31</v>
      </c>
      <c r="E114" s="52"/>
      <c r="F114" s="42"/>
      <c r="G114" s="42"/>
      <c r="H114" s="42"/>
      <c r="I114" s="42"/>
      <c r="J114" s="42"/>
      <c r="K114" s="43"/>
      <c r="L114" s="42"/>
    </row>
    <row r="115" spans="1:14" ht="15" x14ac:dyDescent="0.25">
      <c r="A115" s="23"/>
      <c r="B115" s="15"/>
      <c r="C115" s="11"/>
      <c r="D115" s="7" t="s">
        <v>32</v>
      </c>
      <c r="E115" s="52"/>
      <c r="F115" s="42"/>
      <c r="G115" s="42"/>
      <c r="H115" s="42"/>
      <c r="I115" s="42"/>
      <c r="J115" s="42"/>
      <c r="K115" s="43"/>
      <c r="L115" s="42"/>
    </row>
    <row r="116" spans="1:14" ht="15" x14ac:dyDescent="0.25">
      <c r="A116" s="23"/>
      <c r="B116" s="15"/>
      <c r="C116" s="11"/>
      <c r="D116" s="6"/>
      <c r="E116" s="66"/>
      <c r="F116" s="42"/>
      <c r="G116" s="42"/>
      <c r="H116" s="42"/>
      <c r="I116" s="42"/>
      <c r="J116" s="42"/>
      <c r="K116" s="43"/>
      <c r="L116" s="42"/>
      <c r="N116" s="76"/>
    </row>
    <row r="117" spans="1:14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4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4" ht="15.75" thickBot="1" x14ac:dyDescent="0.25">
      <c r="A119" s="29">
        <f>A101</f>
        <v>2</v>
      </c>
      <c r="B119" s="30">
        <f>B101</f>
        <v>1</v>
      </c>
      <c r="C119" s="91" t="s">
        <v>4</v>
      </c>
      <c r="D119" s="92"/>
      <c r="E119" s="31"/>
      <c r="F119" s="32">
        <f>F108+F118</f>
        <v>400</v>
      </c>
      <c r="G119" s="32">
        <f t="shared" ref="G119" si="57">G108+G118</f>
        <v>19.200000000000003</v>
      </c>
      <c r="H119" s="32">
        <f t="shared" ref="H119" si="58">H108+H118</f>
        <v>15.31</v>
      </c>
      <c r="I119" s="32">
        <f t="shared" ref="I119" si="59">I108+I118</f>
        <v>98.08</v>
      </c>
      <c r="J119" s="32">
        <f t="shared" ref="J119:L119" si="60">J108+J118</f>
        <v>605</v>
      </c>
      <c r="K119" s="32"/>
      <c r="L119" s="32">
        <f t="shared" si="60"/>
        <v>63</v>
      </c>
    </row>
    <row r="120" spans="1:14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84" t="s">
        <v>61</v>
      </c>
      <c r="F120" s="39">
        <v>150</v>
      </c>
      <c r="G120" s="39">
        <v>3.5</v>
      </c>
      <c r="H120" s="39">
        <v>2.9</v>
      </c>
      <c r="I120" s="39">
        <v>17.399999999999999</v>
      </c>
      <c r="J120" s="39">
        <v>94</v>
      </c>
      <c r="K120" s="40">
        <v>8</v>
      </c>
      <c r="L120" s="39">
        <v>9.58</v>
      </c>
    </row>
    <row r="121" spans="1:14" ht="15" x14ac:dyDescent="0.25">
      <c r="A121" s="14"/>
      <c r="B121" s="15"/>
      <c r="C121" s="11"/>
      <c r="D121" s="6"/>
      <c r="E121" s="85" t="s">
        <v>62</v>
      </c>
      <c r="F121" s="42">
        <v>100</v>
      </c>
      <c r="G121" s="42">
        <v>15.1</v>
      </c>
      <c r="H121" s="42">
        <v>16</v>
      </c>
      <c r="I121" s="42">
        <v>7.5</v>
      </c>
      <c r="J121" s="42">
        <v>235</v>
      </c>
      <c r="K121" s="43">
        <v>22</v>
      </c>
      <c r="L121" s="42">
        <v>47.78</v>
      </c>
    </row>
    <row r="122" spans="1:14" ht="15" x14ac:dyDescent="0.25">
      <c r="A122" s="14"/>
      <c r="B122" s="15"/>
      <c r="C122" s="11"/>
      <c r="D122" s="7" t="s">
        <v>22</v>
      </c>
      <c r="E122" s="85" t="s">
        <v>46</v>
      </c>
      <c r="F122" s="42">
        <v>200</v>
      </c>
      <c r="G122" s="42">
        <v>0</v>
      </c>
      <c r="H122" s="42">
        <v>0</v>
      </c>
      <c r="I122" s="42">
        <v>9.1</v>
      </c>
      <c r="J122" s="42">
        <v>35</v>
      </c>
      <c r="K122" s="43">
        <v>10</v>
      </c>
      <c r="L122" s="42">
        <v>2.2400000000000002</v>
      </c>
    </row>
    <row r="123" spans="1:14" ht="15" x14ac:dyDescent="0.25">
      <c r="A123" s="14"/>
      <c r="B123" s="15"/>
      <c r="C123" s="11"/>
      <c r="D123" s="7" t="s">
        <v>23</v>
      </c>
      <c r="E123" s="85" t="s">
        <v>63</v>
      </c>
      <c r="F123" s="42">
        <v>50</v>
      </c>
      <c r="G123" s="42">
        <v>3.85</v>
      </c>
      <c r="H123" s="42">
        <v>0.55000000000000004</v>
      </c>
      <c r="I123" s="42">
        <v>23.8</v>
      </c>
      <c r="J123" s="42">
        <v>118</v>
      </c>
      <c r="K123" s="43"/>
      <c r="L123" s="42">
        <v>3.4</v>
      </c>
    </row>
    <row r="124" spans="1:14" ht="15.75" thickBot="1" x14ac:dyDescent="0.3">
      <c r="A124" s="14"/>
      <c r="B124" s="15"/>
      <c r="C124" s="11"/>
      <c r="D124" s="7" t="s">
        <v>24</v>
      </c>
      <c r="E124" s="56"/>
      <c r="F124" s="42"/>
      <c r="G124" s="42"/>
      <c r="H124" s="42"/>
      <c r="I124" s="42"/>
      <c r="J124" s="42"/>
      <c r="K124" s="43"/>
      <c r="L124" s="42"/>
    </row>
    <row r="125" spans="1:14" ht="15" x14ac:dyDescent="0.25">
      <c r="A125" s="14"/>
      <c r="B125" s="15"/>
      <c r="C125" s="11"/>
      <c r="D125" s="6"/>
      <c r="E125" s="75"/>
      <c r="F125" s="42"/>
      <c r="G125" s="42"/>
      <c r="H125" s="42"/>
      <c r="I125" s="42"/>
      <c r="J125" s="42"/>
      <c r="K125" s="43"/>
      <c r="L125" s="42"/>
    </row>
    <row r="126" spans="1:14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4" ht="15" x14ac:dyDescent="0.2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1">SUM(G120:G126)</f>
        <v>22.450000000000003</v>
      </c>
      <c r="H127" s="19">
        <f t="shared" si="61"/>
        <v>19.45</v>
      </c>
      <c r="I127" s="19">
        <f t="shared" si="61"/>
        <v>57.8</v>
      </c>
      <c r="J127" s="19">
        <f t="shared" si="61"/>
        <v>482</v>
      </c>
      <c r="K127" s="25"/>
      <c r="L127" s="19">
        <f t="shared" ref="L127" si="62">SUM(L120:L126)</f>
        <v>63</v>
      </c>
    </row>
    <row r="128" spans="1:14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52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52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52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52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52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52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91" t="s">
        <v>4</v>
      </c>
      <c r="D138" s="92"/>
      <c r="E138" s="31"/>
      <c r="F138" s="32">
        <f>F127+F137</f>
        <v>500</v>
      </c>
      <c r="G138" s="32">
        <f t="shared" ref="G138" si="65">G127+G137</f>
        <v>22.450000000000003</v>
      </c>
      <c r="H138" s="32">
        <f t="shared" ref="H138" si="66">H127+H137</f>
        <v>19.45</v>
      </c>
      <c r="I138" s="32">
        <f t="shared" ref="I138" si="67">I127+I137</f>
        <v>57.8</v>
      </c>
      <c r="J138" s="32">
        <f t="shared" ref="J138:L138" si="68">J127+J137</f>
        <v>482</v>
      </c>
      <c r="K138" s="32"/>
      <c r="L138" s="32">
        <f t="shared" si="68"/>
        <v>63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84" t="s">
        <v>64</v>
      </c>
      <c r="F139" s="87" t="s">
        <v>65</v>
      </c>
      <c r="G139" s="87" t="s">
        <v>66</v>
      </c>
      <c r="H139" s="87" t="s">
        <v>67</v>
      </c>
      <c r="I139" s="87" t="s">
        <v>68</v>
      </c>
      <c r="J139" s="87" t="s">
        <v>69</v>
      </c>
      <c r="K139" s="40">
        <v>43</v>
      </c>
      <c r="L139" s="39">
        <v>9.31</v>
      </c>
    </row>
    <row r="140" spans="1:12" ht="15" x14ac:dyDescent="0.25">
      <c r="A140" s="23"/>
      <c r="B140" s="15"/>
      <c r="C140" s="11"/>
      <c r="D140" s="6"/>
      <c r="E140" s="85" t="s">
        <v>70</v>
      </c>
      <c r="F140" s="42">
        <v>100</v>
      </c>
      <c r="G140" s="42">
        <v>14.2</v>
      </c>
      <c r="H140" s="42">
        <v>12.2</v>
      </c>
      <c r="I140" s="42">
        <v>10.6</v>
      </c>
      <c r="J140" s="42">
        <v>204</v>
      </c>
      <c r="K140" s="43">
        <v>20</v>
      </c>
      <c r="L140" s="42">
        <v>48.05</v>
      </c>
    </row>
    <row r="141" spans="1:12" ht="15" x14ac:dyDescent="0.25">
      <c r="A141" s="23"/>
      <c r="B141" s="15"/>
      <c r="C141" s="11"/>
      <c r="D141" s="7" t="s">
        <v>22</v>
      </c>
      <c r="E141" s="85" t="s">
        <v>46</v>
      </c>
      <c r="F141" s="42">
        <v>200</v>
      </c>
      <c r="G141" s="42">
        <v>0</v>
      </c>
      <c r="H141" s="42">
        <v>0</v>
      </c>
      <c r="I141" s="42">
        <v>9.1</v>
      </c>
      <c r="J141" s="42">
        <v>35</v>
      </c>
      <c r="K141" s="43">
        <v>10</v>
      </c>
      <c r="L141" s="42">
        <v>2.2400000000000002</v>
      </c>
    </row>
    <row r="142" spans="1:12" ht="15.75" customHeight="1" x14ac:dyDescent="0.25">
      <c r="A142" s="23"/>
      <c r="B142" s="15"/>
      <c r="C142" s="11"/>
      <c r="D142" s="7" t="s">
        <v>23</v>
      </c>
      <c r="E142" s="85" t="s">
        <v>71</v>
      </c>
      <c r="F142" s="42">
        <v>50</v>
      </c>
      <c r="G142" s="42">
        <v>3.85</v>
      </c>
      <c r="H142" s="42">
        <v>0.55000000000000004</v>
      </c>
      <c r="I142" s="42">
        <v>23.8</v>
      </c>
      <c r="J142" s="42">
        <v>118</v>
      </c>
      <c r="K142" s="43">
        <v>77</v>
      </c>
      <c r="L142" s="42">
        <v>3.4</v>
      </c>
    </row>
    <row r="143" spans="1:12" ht="15.75" thickBot="1" x14ac:dyDescent="0.3">
      <c r="A143" s="23"/>
      <c r="B143" s="15"/>
      <c r="C143" s="11"/>
      <c r="D143" s="7" t="s">
        <v>24</v>
      </c>
      <c r="E143" s="56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350</v>
      </c>
      <c r="G146" s="19">
        <f t="shared" ref="G146:J146" si="69">SUM(G139:G145)</f>
        <v>18.05</v>
      </c>
      <c r="H146" s="19">
        <f t="shared" si="69"/>
        <v>12.75</v>
      </c>
      <c r="I146" s="19">
        <f t="shared" si="69"/>
        <v>43.5</v>
      </c>
      <c r="J146" s="19">
        <f t="shared" si="69"/>
        <v>357</v>
      </c>
      <c r="K146" s="25"/>
      <c r="L146" s="19">
        <f t="shared" ref="L146" si="70">SUM(L139:L145)</f>
        <v>63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52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52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52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52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52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52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91" t="s">
        <v>4</v>
      </c>
      <c r="D157" s="92"/>
      <c r="E157" s="31"/>
      <c r="F157" s="32">
        <f>F146+F156</f>
        <v>350</v>
      </c>
      <c r="G157" s="32">
        <f t="shared" ref="G157" si="73">G146+G156</f>
        <v>18.05</v>
      </c>
      <c r="H157" s="32">
        <f t="shared" ref="H157" si="74">H146+H156</f>
        <v>12.75</v>
      </c>
      <c r="I157" s="32">
        <f t="shared" ref="I157" si="75">I146+I156</f>
        <v>43.5</v>
      </c>
      <c r="J157" s="32">
        <f t="shared" ref="J157:L157" si="76">J146+J156</f>
        <v>357</v>
      </c>
      <c r="K157" s="32"/>
      <c r="L157" s="32">
        <f t="shared" si="76"/>
        <v>63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84" t="s">
        <v>72</v>
      </c>
      <c r="F158" s="39">
        <v>250</v>
      </c>
      <c r="G158" s="39">
        <v>24.7</v>
      </c>
      <c r="H158" s="39">
        <v>27.3</v>
      </c>
      <c r="I158" s="39">
        <v>26.7</v>
      </c>
      <c r="J158" s="39">
        <v>443</v>
      </c>
      <c r="K158" s="40">
        <v>9</v>
      </c>
      <c r="L158" s="39">
        <v>10.5</v>
      </c>
    </row>
    <row r="159" spans="1:12" ht="15" x14ac:dyDescent="0.25">
      <c r="A159" s="23"/>
      <c r="B159" s="15"/>
      <c r="C159" s="11"/>
      <c r="D159" s="6"/>
      <c r="E159" s="52"/>
      <c r="F159" s="42"/>
      <c r="G159" s="42"/>
      <c r="H159" s="42"/>
      <c r="I159" s="42"/>
      <c r="J159" s="42"/>
      <c r="K159" s="43"/>
      <c r="L159" s="42"/>
    </row>
    <row r="160" spans="1:12" ht="15" x14ac:dyDescent="0.25">
      <c r="A160" s="23"/>
      <c r="B160" s="15"/>
      <c r="C160" s="11"/>
      <c r="D160" s="7" t="s">
        <v>22</v>
      </c>
      <c r="E160" s="85" t="s">
        <v>73</v>
      </c>
      <c r="F160" s="42">
        <v>200</v>
      </c>
      <c r="G160" s="42">
        <v>0</v>
      </c>
      <c r="H160" s="42">
        <v>0</v>
      </c>
      <c r="I160" s="42">
        <v>9.1</v>
      </c>
      <c r="J160" s="42">
        <v>35</v>
      </c>
      <c r="K160" s="43">
        <v>10</v>
      </c>
      <c r="L160" s="42">
        <v>3.5</v>
      </c>
    </row>
    <row r="161" spans="1:12" ht="15" x14ac:dyDescent="0.25">
      <c r="A161" s="23"/>
      <c r="B161" s="15"/>
      <c r="C161" s="11"/>
      <c r="D161" s="7" t="s">
        <v>23</v>
      </c>
      <c r="E161" s="96" t="s">
        <v>80</v>
      </c>
      <c r="F161" s="42">
        <v>50</v>
      </c>
      <c r="G161" s="42">
        <v>3.85</v>
      </c>
      <c r="H161" s="42">
        <v>0.55000000000000004</v>
      </c>
      <c r="I161" s="42">
        <v>23.8</v>
      </c>
      <c r="J161" s="42">
        <v>118</v>
      </c>
      <c r="K161" s="43"/>
      <c r="L161" s="42">
        <v>2</v>
      </c>
    </row>
    <row r="162" spans="1:12" ht="15.75" thickBot="1" x14ac:dyDescent="0.3">
      <c r="A162" s="23"/>
      <c r="B162" s="15"/>
      <c r="C162" s="11"/>
      <c r="D162" s="7" t="s">
        <v>24</v>
      </c>
      <c r="E162" s="56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75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7">SUM(G158:G164)</f>
        <v>28.55</v>
      </c>
      <c r="H165" s="19">
        <f t="shared" si="77"/>
        <v>27.85</v>
      </c>
      <c r="I165" s="19">
        <f t="shared" si="77"/>
        <v>59.599999999999994</v>
      </c>
      <c r="J165" s="19">
        <f t="shared" si="77"/>
        <v>596</v>
      </c>
      <c r="K165" s="25"/>
      <c r="L165" s="19">
        <f t="shared" ref="L165" si="78">SUM(L158:L164)</f>
        <v>16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52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52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52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52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52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52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91" t="s">
        <v>4</v>
      </c>
      <c r="D176" s="92"/>
      <c r="E176" s="31"/>
      <c r="F176" s="32">
        <f>F165+F175</f>
        <v>500</v>
      </c>
      <c r="G176" s="32">
        <f t="shared" ref="G176" si="81">G165+G175</f>
        <v>28.55</v>
      </c>
      <c r="H176" s="32">
        <f t="shared" ref="H176" si="82">H165+H175</f>
        <v>27.85</v>
      </c>
      <c r="I176" s="32">
        <f t="shared" ref="I176" si="83">I165+I175</f>
        <v>59.599999999999994</v>
      </c>
      <c r="J176" s="32">
        <f t="shared" ref="J176:L176" si="84">J165+J175</f>
        <v>596</v>
      </c>
      <c r="K176" s="32"/>
      <c r="L176" s="32">
        <f t="shared" si="84"/>
        <v>16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84" t="s">
        <v>74</v>
      </c>
      <c r="F177" s="87" t="s">
        <v>65</v>
      </c>
      <c r="G177" s="87" t="s">
        <v>75</v>
      </c>
      <c r="H177" s="87" t="s">
        <v>76</v>
      </c>
      <c r="I177" s="87" t="s">
        <v>77</v>
      </c>
      <c r="J177" s="87" t="s">
        <v>78</v>
      </c>
      <c r="K177" s="40">
        <v>3</v>
      </c>
      <c r="L177" s="39">
        <v>11.92</v>
      </c>
    </row>
    <row r="178" spans="1:12" ht="15" x14ac:dyDescent="0.25">
      <c r="A178" s="23"/>
      <c r="B178" s="15"/>
      <c r="C178" s="11"/>
      <c r="D178" s="6"/>
      <c r="E178" s="85" t="s">
        <v>79</v>
      </c>
      <c r="F178" s="42">
        <v>100</v>
      </c>
      <c r="G178" s="42">
        <v>14.6</v>
      </c>
      <c r="H178" s="42">
        <v>14.05</v>
      </c>
      <c r="I178" s="42">
        <v>6.2</v>
      </c>
      <c r="J178" s="42">
        <v>213</v>
      </c>
      <c r="K178" s="43">
        <v>15</v>
      </c>
      <c r="L178" s="42">
        <v>45.44</v>
      </c>
    </row>
    <row r="179" spans="1:12" ht="15" x14ac:dyDescent="0.25">
      <c r="A179" s="23"/>
      <c r="B179" s="15"/>
      <c r="C179" s="11"/>
      <c r="D179" s="7" t="s">
        <v>22</v>
      </c>
      <c r="E179" s="85" t="s">
        <v>46</v>
      </c>
      <c r="F179" s="42">
        <v>200</v>
      </c>
      <c r="G179" s="42">
        <v>0</v>
      </c>
      <c r="H179" s="42">
        <v>0</v>
      </c>
      <c r="I179" s="42">
        <v>9.1</v>
      </c>
      <c r="J179" s="42">
        <v>35</v>
      </c>
      <c r="K179" s="43">
        <v>10</v>
      </c>
      <c r="L179" s="42">
        <v>2.2400000000000002</v>
      </c>
    </row>
    <row r="180" spans="1:12" ht="15" x14ac:dyDescent="0.25">
      <c r="A180" s="23"/>
      <c r="B180" s="15"/>
      <c r="C180" s="11"/>
      <c r="D180" s="7" t="s">
        <v>23</v>
      </c>
      <c r="E180" s="85" t="s">
        <v>47</v>
      </c>
      <c r="F180" s="42">
        <v>50</v>
      </c>
      <c r="G180" s="42">
        <v>3.85</v>
      </c>
      <c r="H180" s="42">
        <v>0.55000000000000004</v>
      </c>
      <c r="I180" s="42">
        <v>23.8</v>
      </c>
      <c r="J180" s="42">
        <v>118</v>
      </c>
      <c r="K180" s="43"/>
      <c r="L180" s="42">
        <v>3.4</v>
      </c>
    </row>
    <row r="181" spans="1:12" ht="15.75" thickBot="1" x14ac:dyDescent="0.3">
      <c r="A181" s="23"/>
      <c r="B181" s="15"/>
      <c r="C181" s="11"/>
      <c r="D181" s="7" t="s">
        <v>24</v>
      </c>
      <c r="E181" s="56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350</v>
      </c>
      <c r="G184" s="19">
        <f t="shared" ref="G184:J184" si="85">SUM(G177:G183)</f>
        <v>18.45</v>
      </c>
      <c r="H184" s="19">
        <f t="shared" si="85"/>
        <v>14.600000000000001</v>
      </c>
      <c r="I184" s="19">
        <f t="shared" si="85"/>
        <v>39.1</v>
      </c>
      <c r="J184" s="19">
        <f t="shared" si="85"/>
        <v>366</v>
      </c>
      <c r="K184" s="25"/>
      <c r="L184" s="19">
        <f t="shared" ref="L184" si="86">SUM(L177:L183)</f>
        <v>63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52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52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52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52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52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52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91" t="s">
        <v>4</v>
      </c>
      <c r="D195" s="92"/>
      <c r="E195" s="31"/>
      <c r="F195" s="32">
        <f>F184+F194</f>
        <v>350</v>
      </c>
      <c r="G195" s="32">
        <f t="shared" ref="G195" si="89">G184+G194</f>
        <v>18.45</v>
      </c>
      <c r="H195" s="32">
        <f t="shared" ref="H195" si="90">H184+H194</f>
        <v>14.600000000000001</v>
      </c>
      <c r="I195" s="32">
        <f t="shared" ref="I195" si="91">I184+I194</f>
        <v>39.1</v>
      </c>
      <c r="J195" s="32">
        <f t="shared" ref="J195:L195" si="92">J184+J194</f>
        <v>366</v>
      </c>
      <c r="K195" s="32"/>
      <c r="L195" s="32">
        <f t="shared" si="92"/>
        <v>63</v>
      </c>
    </row>
    <row r="196" spans="1:12" x14ac:dyDescent="0.2">
      <c r="A196" s="27"/>
      <c r="B196" s="28"/>
      <c r="C196" s="95" t="s">
        <v>5</v>
      </c>
      <c r="D196" s="95"/>
      <c r="E196" s="95"/>
      <c r="F196" s="34">
        <f>(F24+F43+F62+F81+F100+F119+F138+F157+F176+F195)/(IF(F24=0,0,1)+IF(F43=0,0,1)+IF(F62=0,0,1)+IF(F81=0,0,1)+IF(F100=0,0,1)+IF(F119=0,0,1)+IF(F138=0,0,1)+IF(F157=0,0,1)+IF(F176=0,0,1)+IF(F195=0,0,1))</f>
        <v>450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22.22</v>
      </c>
      <c r="H196" s="34">
        <f t="shared" si="93"/>
        <v>18.571999999999999</v>
      </c>
      <c r="I196" s="34">
        <f t="shared" si="93"/>
        <v>64.896000000000001</v>
      </c>
      <c r="J196" s="34">
        <f t="shared" si="93"/>
        <v>508.9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58.3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2:K2"/>
    <mergeCell ref="C43:D43"/>
    <mergeCell ref="C62:D62"/>
    <mergeCell ref="H1:L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2023-10-17T06:26:48Z</cp:lastPrinted>
  <dcterms:created xsi:type="dcterms:W3CDTF">2022-05-16T14:23:56Z</dcterms:created>
  <dcterms:modified xsi:type="dcterms:W3CDTF">2023-10-17T11:50:17Z</dcterms:modified>
</cp:coreProperties>
</file>