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ариса\Desktop\Школа\Меню\"/>
    </mc:Choice>
  </mc:AlternateContent>
  <xr:revisionPtr revIDLastSave="0" documentId="8_{AE24CD9B-543F-4153-855A-8F38341FC05B}" xr6:coauthVersionLast="47" xr6:coauthVersionMax="47" xr10:uidLastSave="{00000000-0000-0000-0000-000000000000}"/>
  <bookViews>
    <workbookView xWindow="1560" yWindow="705" windowWidth="13725" windowHeight="1549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L13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24" i="1"/>
  <c r="G43" i="1" l="1"/>
  <c r="F119" i="1"/>
  <c r="G81" i="1"/>
  <c r="J43" i="1"/>
  <c r="L176" i="1"/>
  <c r="G195" i="1"/>
  <c r="F195" i="1"/>
  <c r="H195" i="1"/>
  <c r="J176" i="1"/>
  <c r="I176" i="1"/>
  <c r="H176" i="1"/>
  <c r="G176" i="1"/>
  <c r="L157" i="1"/>
  <c r="I157" i="1"/>
  <c r="J157" i="1"/>
  <c r="H157" i="1"/>
  <c r="I138" i="1"/>
  <c r="G138" i="1"/>
  <c r="F138" i="1"/>
  <c r="L119" i="1"/>
  <c r="J119" i="1"/>
  <c r="I100" i="1"/>
  <c r="H100" i="1"/>
  <c r="G100" i="1"/>
  <c r="F100" i="1"/>
  <c r="J100" i="1"/>
  <c r="L81" i="1"/>
  <c r="F81" i="1"/>
  <c r="H81" i="1"/>
  <c r="J62" i="1"/>
  <c r="I62" i="1"/>
  <c r="H62" i="1"/>
  <c r="G62" i="1"/>
  <c r="L62" i="1"/>
  <c r="H43" i="1"/>
  <c r="I43" i="1"/>
  <c r="J138" i="1"/>
  <c r="F157" i="1"/>
  <c r="G119" i="1"/>
  <c r="G157" i="1"/>
  <c r="L138" i="1"/>
  <c r="F62" i="1"/>
  <c r="H119" i="1"/>
  <c r="F176" i="1"/>
  <c r="L100" i="1"/>
  <c r="F43" i="1"/>
  <c r="I81" i="1"/>
  <c r="I119" i="1"/>
  <c r="J81" i="1"/>
  <c r="H138" i="1"/>
  <c r="J195" i="1"/>
  <c r="I195" i="1"/>
  <c r="L43" i="1"/>
  <c r="J196" i="1" l="1"/>
  <c r="L196" i="1"/>
  <c r="G196" i="1"/>
  <c r="F196" i="1"/>
  <c r="H196" i="1"/>
  <c r="I196" i="1"/>
</calcChain>
</file>

<file path=xl/sharedStrings.xml><?xml version="1.0" encoding="utf-8"?>
<sst xmlns="http://schemas.openxmlformats.org/spreadsheetml/2006/main" count="316" uniqueCount="106">
  <si>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</si>
  <si>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</si>
  <si>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</si>
  <si>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</si>
  <si>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</si>
  <si>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</si>
  <si>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</si>
  <si>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</si>
  <si>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</si>
  <si>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</si>
  <si>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</si>
  <si>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</si>
  <si>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</si>
  <si>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</si>
  <si>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</si>
  <si>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</si>
  <si>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</si>
  <si>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</si>
  <si>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</si>
  <si>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</si>
  <si>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</si>
  <si>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</si>
  <si>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</si>
  <si>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</si>
  <si>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</si>
  <si>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</si>
  <si>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</si>
  <si>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</si>
  <si>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</si>
  <si>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</si>
  <si>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</si>
  <si>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</si>
  <si>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</si>
  <si>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</si>
  <si>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</si>
  <si>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</si>
  <si>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</si>
  <si>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</si>
  <si>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</si>
  <si>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01</t>
  </si>
  <si>
    <t>09</t>
  </si>
  <si>
    <t>директор</t>
  </si>
  <si>
    <t>Новоселова Н.А.</t>
  </si>
  <si>
    <t>МКОУ "Чупинская СОШ"</t>
  </si>
  <si>
    <t>Котлеты</t>
  </si>
  <si>
    <t>Хлеб обогащенный</t>
  </si>
  <si>
    <t>67</t>
  </si>
  <si>
    <t>Рагу из мяса говядины</t>
  </si>
  <si>
    <t>Греча</t>
  </si>
  <si>
    <t>Гуляш</t>
  </si>
  <si>
    <t>Плов из мяса кур</t>
  </si>
  <si>
    <t>Пюре картофельное</t>
  </si>
  <si>
    <t>Рыба запеченая в сметанном соусе</t>
  </si>
  <si>
    <t>80/20</t>
  </si>
  <si>
    <t>Рис</t>
  </si>
  <si>
    <t>Капуста тушеная</t>
  </si>
  <si>
    <t>Фрикадельки</t>
  </si>
  <si>
    <t>Макароны с соусом</t>
  </si>
  <si>
    <t>150/50</t>
  </si>
  <si>
    <t>5,3/0,49</t>
  </si>
  <si>
    <t>3,8/3,6</t>
  </si>
  <si>
    <t>34,1/4,1</t>
  </si>
  <si>
    <t>Тефтели</t>
  </si>
  <si>
    <t>Хлею обогащенный</t>
  </si>
  <si>
    <t>Рагу из мяса кур</t>
  </si>
  <si>
    <t>Пюре картофельное с соусом</t>
  </si>
  <si>
    <t>3,1/0,49</t>
  </si>
  <si>
    <t>4,2/3,6</t>
  </si>
  <si>
    <t>22,3/4,1</t>
  </si>
  <si>
    <t>135/51,45</t>
  </si>
  <si>
    <t>Биточки с рисом</t>
  </si>
  <si>
    <t>Каша манная</t>
  </si>
  <si>
    <t>5</t>
  </si>
  <si>
    <t>Кофейный напиток</t>
  </si>
  <si>
    <t>89</t>
  </si>
  <si>
    <t>Хлеб с маслом</t>
  </si>
  <si>
    <t>50/10</t>
  </si>
  <si>
    <t>7,7</t>
  </si>
  <si>
    <t>23,6</t>
  </si>
  <si>
    <t>181</t>
  </si>
  <si>
    <t>1</t>
  </si>
  <si>
    <t>Суп их рыбной консервы</t>
  </si>
  <si>
    <t>Макароны отварные</t>
  </si>
  <si>
    <t>208</t>
  </si>
  <si>
    <t>Компот</t>
  </si>
  <si>
    <t>29,36</t>
  </si>
  <si>
    <t>141,6</t>
  </si>
  <si>
    <t>Каша пшеничная</t>
  </si>
  <si>
    <t>Салат из отварной свеклы и моркови</t>
  </si>
  <si>
    <t>Суп гороховый</t>
  </si>
  <si>
    <t>Кисель</t>
  </si>
  <si>
    <t>Каша геркулес</t>
  </si>
  <si>
    <t>Салат из свежей капусты</t>
  </si>
  <si>
    <t>Суп из овощей со сметаной</t>
  </si>
  <si>
    <t>Рассольник</t>
  </si>
  <si>
    <t>Салат из капусты</t>
  </si>
  <si>
    <t>Каша рисовая</t>
  </si>
  <si>
    <t>Борщ</t>
  </si>
  <si>
    <t>Каша гречневая</t>
  </si>
  <si>
    <t>Щи из свежей капусты</t>
  </si>
  <si>
    <t>Каша ассорти (рис, пшено)</t>
  </si>
  <si>
    <t>Суп с макаронами</t>
  </si>
  <si>
    <t>Уха рыбацкая</t>
  </si>
  <si>
    <t>188/51,45</t>
  </si>
  <si>
    <t>Суп крестьянский</t>
  </si>
  <si>
    <t>Свекольник со сметаноы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</si>
</sst>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6" fillId="0" borderId="0" xfId="0" applyNumberFormat="1" applyFont="1"/>
    <xf numFmtId="49" fontId="16" fillId="2" borderId="4" xfId="0" applyNumberFormat="1" applyFont="1" applyFill="1" applyBorder="1" applyAlignment="1" applyProtection="1">
      <alignment horizontal="center"/>
      <protection locked="0"/>
    </xf>
    <xf numFmtId="49" fontId="2" fillId="4" borderId="17" xfId="0" applyNumberFormat="1" applyFont="1" applyFill="1" applyBorder="1" applyAlignment="1" applyProtection="1">
      <alignment horizontal="right"/>
      <protection locked="0"/>
    </xf>
    <xf numFmtId="49" fontId="0" fillId="4" borderId="17" xfId="0" applyNumberFormat="1" applyFill="1" applyBorder="1" applyAlignment="1" applyProtection="1">
      <alignment horizontal="right"/>
      <protection locked="0"/>
    </xf>
    <xf numFmtId="49" fontId="15" fillId="4" borderId="15" xfId="0" applyNumberFormat="1" applyFont="1" applyFill="1" applyBorder="1" applyAlignment="1" applyProtection="1">
      <alignment horizontal="right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49" fontId="1" fillId="4" borderId="15" xfId="0" applyNumberFormat="1" applyFont="1" applyFill="1" applyBorder="1" applyAlignment="1" applyProtection="1">
      <alignment horizontal="right"/>
      <protection locked="0"/>
    </xf>
    <xf numFmtId="49" fontId="1" fillId="4" borderId="17" xfId="0" applyNumberFormat="1" applyFont="1" applyFill="1" applyBorder="1" applyAlignment="1" applyProtection="1">
      <alignment horizontal="right"/>
      <protection locked="0"/>
    </xf>
    <xf numFmtId="49" fontId="0" fillId="4" borderId="2" xfId="0" applyNumberFormat="1" applyFill="1" applyBorder="1" applyAlignment="1" applyProtection="1">
      <alignment horizontal="right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49" fontId="0" fillId="4" borderId="3" xfId="0" applyNumberFormat="1" applyFill="1" applyBorder="1" applyAlignment="1" applyProtection="1">
      <alignment horizontal="right"/>
      <protection locked="0"/>
    </xf>
    <xf numFmtId="49" fontId="1" fillId="4" borderId="3" xfId="0" applyNumberFormat="1" applyFont="1" applyFill="1" applyBorder="1" applyAlignment="1" applyProtection="1">
      <alignment horizontal="right"/>
      <protection locked="0"/>
    </xf>
    <xf numFmtId="49" fontId="1" fillId="4" borderId="23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49" fontId="16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6" fillId="0" borderId="0" xfId="0" applyFont="1"/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6" fillId="2" borderId="26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86" sqref="O18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02" t="s">
        <v>43</v>
      </c>
      <c r="D1" s="103"/>
      <c r="E1" s="103"/>
      <c r="F1" s="12" t="s">
        <v>16</v>
      </c>
      <c r="G1" s="2" t="s">
        <v>17</v>
      </c>
      <c r="H1" s="105" t="s">
        <v>41</v>
      </c>
      <c r="I1" s="106"/>
      <c r="J1" s="106"/>
      <c r="K1" s="106"/>
      <c r="L1" s="106"/>
    </row>
    <row r="2" spans="1:12" ht="18" x14ac:dyDescent="0.2">
      <c r="A2" s="35" t="s">
        <v>6</v>
      </c>
      <c r="C2" s="2"/>
      <c r="G2" s="2" t="s">
        <v>18</v>
      </c>
      <c r="H2" s="104" t="s">
        <v>42</v>
      </c>
      <c r="I2" s="104"/>
      <c r="J2" s="104"/>
      <c r="K2" s="10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77" t="s">
        <v>39</v>
      </c>
      <c r="I3" s="77" t="s">
        <v>40</v>
      </c>
      <c r="J3" s="47">
        <v>2023</v>
      </c>
      <c r="K3" s="48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71</v>
      </c>
      <c r="F6" s="50">
        <v>200</v>
      </c>
      <c r="G6" s="51">
        <v>5.3</v>
      </c>
      <c r="H6" s="50">
        <v>5.0999999999999996</v>
      </c>
      <c r="I6" s="50">
        <v>28.6</v>
      </c>
      <c r="J6" s="50">
        <v>178</v>
      </c>
      <c r="K6" s="85" t="s">
        <v>72</v>
      </c>
      <c r="L6" s="39">
        <v>15.06</v>
      </c>
    </row>
    <row r="7" spans="1:12" ht="15" x14ac:dyDescent="0.25">
      <c r="A7" s="23"/>
      <c r="B7" s="15"/>
      <c r="C7" s="11"/>
      <c r="D7" s="6"/>
      <c r="E7" s="52"/>
      <c r="F7" s="53"/>
      <c r="G7" s="54"/>
      <c r="H7" s="53"/>
      <c r="I7" s="53"/>
      <c r="J7" s="53"/>
      <c r="K7" s="78"/>
      <c r="L7" s="42"/>
    </row>
    <row r="8" spans="1:12" ht="15" x14ac:dyDescent="0.25">
      <c r="A8" s="23"/>
      <c r="B8" s="15"/>
      <c r="C8" s="11"/>
      <c r="D8" s="7" t="s">
        <v>22</v>
      </c>
      <c r="E8" s="52" t="s">
        <v>73</v>
      </c>
      <c r="F8" s="53">
        <v>200</v>
      </c>
      <c r="G8" s="54">
        <v>3</v>
      </c>
      <c r="H8" s="87">
        <v>2.9</v>
      </c>
      <c r="I8" s="87">
        <v>13.4</v>
      </c>
      <c r="J8" s="88">
        <v>13.4</v>
      </c>
      <c r="K8" s="86" t="s">
        <v>74</v>
      </c>
      <c r="L8" s="42">
        <v>10</v>
      </c>
    </row>
    <row r="9" spans="1:12" ht="15" x14ac:dyDescent="0.25">
      <c r="A9" s="23"/>
      <c r="B9" s="15"/>
      <c r="C9" s="11"/>
      <c r="D9" s="7" t="s">
        <v>23</v>
      </c>
      <c r="E9" s="52" t="s">
        <v>45</v>
      </c>
      <c r="F9" s="53">
        <v>40</v>
      </c>
      <c r="G9" s="54">
        <v>3.08</v>
      </c>
      <c r="H9" s="87">
        <v>0.44</v>
      </c>
      <c r="I9" s="87">
        <v>19.399999999999999</v>
      </c>
      <c r="J9" s="87">
        <v>94.4</v>
      </c>
      <c r="K9" s="79"/>
      <c r="L9" s="42">
        <v>2.72</v>
      </c>
    </row>
    <row r="10" spans="1:12" ht="15.75" thickBot="1" x14ac:dyDescent="0.3">
      <c r="A10" s="23"/>
      <c r="B10" s="15"/>
      <c r="C10" s="11"/>
      <c r="D10" s="7" t="s">
        <v>24</v>
      </c>
      <c r="E10" s="89" t="s">
        <v>75</v>
      </c>
      <c r="F10" s="91" t="s">
        <v>76</v>
      </c>
      <c r="G10" s="90">
        <v>3.9</v>
      </c>
      <c r="H10" s="91" t="s">
        <v>77</v>
      </c>
      <c r="I10" s="91" t="s">
        <v>78</v>
      </c>
      <c r="J10" s="91" t="s">
        <v>79</v>
      </c>
      <c r="K10" s="92" t="s">
        <v>80</v>
      </c>
      <c r="L10" s="42"/>
    </row>
    <row r="11" spans="1:12" ht="15" x14ac:dyDescent="0.25">
      <c r="A11" s="23"/>
      <c r="B11" s="15"/>
      <c r="C11" s="11"/>
      <c r="D11" s="6"/>
      <c r="E11" s="49"/>
      <c r="F11" s="60">
        <f t="shared" ref="F11:J11" si="0">SUM(F6:F10)</f>
        <v>440</v>
      </c>
      <c r="G11" s="61">
        <f t="shared" si="0"/>
        <v>15.280000000000001</v>
      </c>
      <c r="H11" s="60">
        <f t="shared" si="0"/>
        <v>8.44</v>
      </c>
      <c r="I11" s="60">
        <f t="shared" si="0"/>
        <v>61.4</v>
      </c>
      <c r="J11" s="60">
        <f t="shared" si="0"/>
        <v>285.8</v>
      </c>
      <c r="K11" s="80" t="s">
        <v>46</v>
      </c>
      <c r="L11" s="42"/>
    </row>
    <row r="12" spans="1:12" ht="15" x14ac:dyDescent="0.25">
      <c r="A12" s="23"/>
      <c r="B12" s="15"/>
      <c r="C12" s="11"/>
      <c r="D12" s="6"/>
      <c r="E12" s="52"/>
      <c r="F12" s="53"/>
      <c r="G12" s="54"/>
      <c r="H12" s="53"/>
      <c r="I12" s="53"/>
      <c r="J12" s="53"/>
      <c r="K12" s="55"/>
      <c r="L12" s="42"/>
    </row>
    <row r="13" spans="1:12" ht="15.75" thickBot="1" x14ac:dyDescent="0.3">
      <c r="A13" s="24"/>
      <c r="B13" s="17"/>
      <c r="C13" s="8"/>
      <c r="D13" s="18" t="s">
        <v>33</v>
      </c>
      <c r="E13" s="56"/>
      <c r="F13" s="57"/>
      <c r="G13" s="58"/>
      <c r="H13" s="57"/>
      <c r="I13" s="57"/>
      <c r="J13" s="57"/>
      <c r="K13" s="59"/>
      <c r="L13" s="19">
        <f t="shared" ref="L13" si="1">SUM(L6:L12)</f>
        <v>27.78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2"/>
      <c r="F14" s="63"/>
      <c r="G14" s="64"/>
      <c r="H14" s="63"/>
      <c r="I14" s="63"/>
      <c r="J14" s="63"/>
      <c r="K14" s="65"/>
      <c r="L14" s="42"/>
    </row>
    <row r="15" spans="1:12" ht="15" x14ac:dyDescent="0.25">
      <c r="A15" s="23"/>
      <c r="B15" s="15"/>
      <c r="C15" s="11"/>
      <c r="D15" s="7" t="s">
        <v>27</v>
      </c>
      <c r="E15" s="93" t="s">
        <v>81</v>
      </c>
      <c r="F15" s="53">
        <v>200</v>
      </c>
      <c r="G15" s="54">
        <v>6.88</v>
      </c>
      <c r="H15" s="53">
        <v>9.23</v>
      </c>
      <c r="I15" s="53">
        <v>14.32</v>
      </c>
      <c r="J15" s="53">
        <v>192.29</v>
      </c>
      <c r="K15" s="55">
        <v>142</v>
      </c>
      <c r="L15" s="42">
        <v>17.2</v>
      </c>
    </row>
    <row r="16" spans="1:12" ht="15" x14ac:dyDescent="0.25">
      <c r="A16" s="23"/>
      <c r="B16" s="15"/>
      <c r="C16" s="11"/>
      <c r="D16" s="7" t="s">
        <v>28</v>
      </c>
      <c r="E16" s="93" t="s">
        <v>44</v>
      </c>
      <c r="F16" s="53">
        <v>100</v>
      </c>
      <c r="G16" s="54">
        <v>14.2</v>
      </c>
      <c r="H16" s="87">
        <v>13.9</v>
      </c>
      <c r="I16" s="87">
        <v>6.5</v>
      </c>
      <c r="J16" s="94" t="s">
        <v>83</v>
      </c>
      <c r="K16" s="55">
        <v>14</v>
      </c>
      <c r="L16" s="42">
        <v>71.62</v>
      </c>
    </row>
    <row r="17" spans="1:12" ht="15" x14ac:dyDescent="0.25">
      <c r="A17" s="23"/>
      <c r="B17" s="15"/>
      <c r="C17" s="11"/>
      <c r="D17" s="7" t="s">
        <v>29</v>
      </c>
      <c r="E17" s="93" t="s">
        <v>82</v>
      </c>
      <c r="F17" s="53">
        <v>150</v>
      </c>
      <c r="G17" s="54">
        <v>5.3</v>
      </c>
      <c r="H17" s="87">
        <v>3.8</v>
      </c>
      <c r="I17" s="87">
        <v>34.1</v>
      </c>
      <c r="J17" s="53">
        <v>188</v>
      </c>
      <c r="K17" s="55">
        <v>43</v>
      </c>
      <c r="L17" s="42">
        <v>9.31</v>
      </c>
    </row>
    <row r="18" spans="1:12" ht="15" x14ac:dyDescent="0.25">
      <c r="A18" s="23"/>
      <c r="B18" s="15"/>
      <c r="C18" s="11"/>
      <c r="D18" s="7" t="s">
        <v>30</v>
      </c>
      <c r="E18" s="93" t="s">
        <v>84</v>
      </c>
      <c r="F18" s="53">
        <v>200</v>
      </c>
      <c r="G18" s="54">
        <v>0.3</v>
      </c>
      <c r="H18" s="53">
        <v>0</v>
      </c>
      <c r="I18" s="87">
        <v>19.3</v>
      </c>
      <c r="J18" s="53">
        <v>71</v>
      </c>
      <c r="K18" s="55">
        <v>1</v>
      </c>
      <c r="L18" s="42">
        <v>7.78</v>
      </c>
    </row>
    <row r="19" spans="1:12" ht="15" x14ac:dyDescent="0.25">
      <c r="A19" s="23"/>
      <c r="B19" s="15"/>
      <c r="C19" s="11"/>
      <c r="D19" s="7" t="s">
        <v>31</v>
      </c>
      <c r="E19" s="93" t="s">
        <v>45</v>
      </c>
      <c r="F19" s="53">
        <v>60</v>
      </c>
      <c r="G19" s="54">
        <v>4.7</v>
      </c>
      <c r="H19" s="87">
        <v>0.51</v>
      </c>
      <c r="I19" s="94" t="s">
        <v>85</v>
      </c>
      <c r="J19" s="94" t="s">
        <v>86</v>
      </c>
      <c r="K19" s="55"/>
      <c r="L19" s="42">
        <v>4.08</v>
      </c>
    </row>
    <row r="20" spans="1:12" ht="15" x14ac:dyDescent="0.25">
      <c r="A20" s="23"/>
      <c r="B20" s="15"/>
      <c r="C20" s="11"/>
      <c r="D20" s="7" t="s">
        <v>32</v>
      </c>
      <c r="E20" s="52"/>
      <c r="F20" s="53"/>
      <c r="G20" s="54"/>
      <c r="H20" s="53"/>
      <c r="I20" s="53"/>
      <c r="J20" s="53"/>
      <c r="K20" s="55"/>
      <c r="L20" s="42"/>
    </row>
    <row r="21" spans="1:12" ht="15" x14ac:dyDescent="0.2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42"/>
    </row>
    <row r="22" spans="1:12" ht="15.75" thickBot="1" x14ac:dyDescent="0.3">
      <c r="A22" s="23"/>
      <c r="B22" s="15"/>
      <c r="C22" s="11"/>
      <c r="D22" s="6"/>
      <c r="E22" s="70"/>
      <c r="F22" s="71"/>
      <c r="G22" s="72"/>
      <c r="H22" s="71"/>
      <c r="I22" s="71"/>
      <c r="J22" s="71"/>
      <c r="K22" s="7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31.38</v>
      </c>
      <c r="H23" s="19">
        <f t="shared" si="2"/>
        <v>27.440000000000005</v>
      </c>
      <c r="I23" s="19">
        <f t="shared" si="2"/>
        <v>74.22</v>
      </c>
      <c r="J23" s="19">
        <f t="shared" si="2"/>
        <v>451.28999999999996</v>
      </c>
      <c r="K23" s="25"/>
      <c r="L23" s="19">
        <f t="shared" ref="L23" si="3">SUM(L14:L22)</f>
        <v>109.99000000000001</v>
      </c>
    </row>
    <row r="24" spans="1:12" ht="15" x14ac:dyDescent="0.2">
      <c r="A24" s="29">
        <f>A6</f>
        <v>1</v>
      </c>
      <c r="B24" s="30">
        <f>B6</f>
        <v>1</v>
      </c>
      <c r="C24" s="99" t="s">
        <v>4</v>
      </c>
      <c r="D24" s="100"/>
      <c r="E24" s="31"/>
      <c r="F24" s="32">
        <v>500</v>
      </c>
      <c r="G24" s="32">
        <v>23.35</v>
      </c>
      <c r="H24" s="32">
        <v>18</v>
      </c>
      <c r="I24" s="32">
        <v>74</v>
      </c>
      <c r="J24" s="32">
        <v>549</v>
      </c>
      <c r="K24" s="32"/>
      <c r="L24" s="32">
        <f t="shared" ref="L24" si="4">L13+L23</f>
        <v>137.77000000000001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81" t="s">
        <v>87</v>
      </c>
      <c r="F25" s="39">
        <v>200</v>
      </c>
      <c r="G25" s="39">
        <v>6.5</v>
      </c>
      <c r="H25" s="39">
        <v>6</v>
      </c>
      <c r="I25" s="39">
        <v>32.5</v>
      </c>
      <c r="J25" s="39">
        <v>206</v>
      </c>
      <c r="K25" s="40">
        <v>15</v>
      </c>
      <c r="L25" s="39">
        <v>14.88</v>
      </c>
    </row>
    <row r="26" spans="1:12" ht="15.75" thickBot="1" x14ac:dyDescent="0.3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95" t="s">
        <v>73</v>
      </c>
      <c r="F27" s="42">
        <v>200</v>
      </c>
      <c r="G27" s="42">
        <v>3</v>
      </c>
      <c r="H27" s="42">
        <v>2.9</v>
      </c>
      <c r="I27" s="42">
        <v>13.4</v>
      </c>
      <c r="J27" s="42">
        <v>89</v>
      </c>
      <c r="K27" s="43">
        <v>13</v>
      </c>
      <c r="L27" s="42">
        <v>10.76</v>
      </c>
    </row>
    <row r="28" spans="1:12" ht="15" x14ac:dyDescent="0.25">
      <c r="A28" s="14"/>
      <c r="B28" s="15"/>
      <c r="C28" s="11"/>
      <c r="D28" s="7" t="s">
        <v>23</v>
      </c>
      <c r="E28" s="82" t="s">
        <v>45</v>
      </c>
      <c r="F28" s="42">
        <v>40</v>
      </c>
      <c r="G28" s="42">
        <v>3.08</v>
      </c>
      <c r="H28" s="42">
        <v>0.44</v>
      </c>
      <c r="I28" s="42">
        <v>19.399999999999999</v>
      </c>
      <c r="J28" s="42">
        <v>94.4</v>
      </c>
      <c r="K28" s="43"/>
      <c r="L28" s="42">
        <v>2.72</v>
      </c>
    </row>
    <row r="29" spans="1:12" ht="15" x14ac:dyDescent="0.25">
      <c r="A29" s="14"/>
      <c r="B29" s="15"/>
      <c r="C29" s="11"/>
      <c r="D29" s="7" t="s">
        <v>24</v>
      </c>
      <c r="E29" s="93" t="s">
        <v>75</v>
      </c>
      <c r="F29" s="83" t="s">
        <v>76</v>
      </c>
      <c r="G29" s="42">
        <v>3.9</v>
      </c>
      <c r="H29" s="42">
        <v>7.7</v>
      </c>
      <c r="I29" s="42">
        <v>23.6</v>
      </c>
      <c r="J29" s="42">
        <v>181</v>
      </c>
      <c r="K29" s="43">
        <v>1</v>
      </c>
      <c r="L29" s="42">
        <v>15.23</v>
      </c>
    </row>
    <row r="30" spans="1:12" ht="15" x14ac:dyDescent="0.25">
      <c r="A30" s="14"/>
      <c r="B30" s="15"/>
      <c r="C30" s="11"/>
      <c r="D30" s="6"/>
      <c r="E30" s="52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440</v>
      </c>
      <c r="G32" s="19">
        <f t="shared" ref="G32" si="5">SUM(G25:G31)</f>
        <v>16.48</v>
      </c>
      <c r="H32" s="19">
        <f t="shared" ref="H32" si="6">SUM(H25:H31)</f>
        <v>17.04</v>
      </c>
      <c r="I32" s="19">
        <f t="shared" ref="I32" si="7">SUM(I25:I31)</f>
        <v>88.9</v>
      </c>
      <c r="J32" s="19">
        <f t="shared" ref="J32:L32" si="8">SUM(J25:J31)</f>
        <v>570.4</v>
      </c>
      <c r="K32" s="25"/>
      <c r="L32" s="19">
        <f t="shared" si="8"/>
        <v>43.59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96" t="s">
        <v>88</v>
      </c>
      <c r="F33" s="42">
        <v>80</v>
      </c>
      <c r="G33" s="42">
        <v>1</v>
      </c>
      <c r="H33" s="42">
        <v>7.9</v>
      </c>
      <c r="I33" s="42">
        <v>7.7</v>
      </c>
      <c r="J33" s="42">
        <v>98</v>
      </c>
      <c r="K33" s="43">
        <v>21</v>
      </c>
      <c r="L33" s="42">
        <v>4.0199999999999996</v>
      </c>
    </row>
    <row r="34" spans="1:12" ht="15" x14ac:dyDescent="0.25">
      <c r="A34" s="14"/>
      <c r="B34" s="15"/>
      <c r="C34" s="11"/>
      <c r="D34" s="7" t="s">
        <v>27</v>
      </c>
      <c r="E34" s="93" t="s">
        <v>89</v>
      </c>
      <c r="F34" s="42">
        <v>200</v>
      </c>
      <c r="G34" s="42">
        <v>4.3</v>
      </c>
      <c r="H34" s="42">
        <v>4</v>
      </c>
      <c r="I34" s="42">
        <v>18.600000000000001</v>
      </c>
      <c r="J34" s="42">
        <v>118</v>
      </c>
      <c r="K34" s="43">
        <v>29</v>
      </c>
      <c r="L34" s="42">
        <v>4.2</v>
      </c>
    </row>
    <row r="35" spans="1:12" ht="15" x14ac:dyDescent="0.25">
      <c r="A35" s="14"/>
      <c r="B35" s="15"/>
      <c r="C35" s="11"/>
      <c r="D35" s="7" t="s">
        <v>28</v>
      </c>
      <c r="E35" s="93" t="s">
        <v>47</v>
      </c>
      <c r="F35" s="42">
        <v>250</v>
      </c>
      <c r="G35" s="42">
        <v>18.8</v>
      </c>
      <c r="H35" s="42">
        <v>18.5</v>
      </c>
      <c r="I35" s="42">
        <v>25.1</v>
      </c>
      <c r="J35" s="42">
        <v>315</v>
      </c>
      <c r="K35" s="43">
        <v>6</v>
      </c>
      <c r="L35" s="42">
        <v>92.52</v>
      </c>
    </row>
    <row r="36" spans="1:12" ht="15" x14ac:dyDescent="0.25">
      <c r="A36" s="14"/>
      <c r="B36" s="15"/>
      <c r="C36" s="11"/>
      <c r="D36" s="7" t="s">
        <v>29</v>
      </c>
      <c r="E36" s="52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93" t="s">
        <v>90</v>
      </c>
      <c r="F37" s="42">
        <v>200</v>
      </c>
      <c r="G37" s="42">
        <v>0</v>
      </c>
      <c r="H37" s="42">
        <v>0</v>
      </c>
      <c r="I37" s="42">
        <v>15.3</v>
      </c>
      <c r="J37" s="42">
        <v>49.6</v>
      </c>
      <c r="K37" s="43">
        <v>648</v>
      </c>
      <c r="L37" s="42">
        <v>4.59</v>
      </c>
    </row>
    <row r="38" spans="1:12" ht="15" x14ac:dyDescent="0.25">
      <c r="A38" s="14"/>
      <c r="B38" s="15"/>
      <c r="C38" s="11"/>
      <c r="D38" s="7" t="s">
        <v>31</v>
      </c>
      <c r="E38" s="93" t="s">
        <v>45</v>
      </c>
      <c r="F38" s="42">
        <v>60</v>
      </c>
      <c r="G38" s="42">
        <v>4.7</v>
      </c>
      <c r="H38" s="42">
        <v>0.51</v>
      </c>
      <c r="I38" s="42">
        <v>29.36</v>
      </c>
      <c r="J38" s="42">
        <v>144.6</v>
      </c>
      <c r="K38" s="43"/>
      <c r="L38" s="42">
        <v>4.08</v>
      </c>
    </row>
    <row r="39" spans="1:12" ht="15" x14ac:dyDescent="0.25">
      <c r="A39" s="14"/>
      <c r="B39" s="15"/>
      <c r="C39" s="11"/>
      <c r="D39" s="7" t="s">
        <v>32</v>
      </c>
      <c r="E39" s="52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9">SUM(G33:G41)</f>
        <v>28.8</v>
      </c>
      <c r="H42" s="19">
        <f t="shared" ref="H42" si="10">SUM(H33:H41)</f>
        <v>30.91</v>
      </c>
      <c r="I42" s="19">
        <f t="shared" ref="I42" si="11">SUM(I33:I41)</f>
        <v>96.06</v>
      </c>
      <c r="J42" s="19">
        <f t="shared" ref="J42:L42" si="12">SUM(J33:J41)</f>
        <v>725.2</v>
      </c>
      <c r="K42" s="25"/>
      <c r="L42" s="19">
        <f t="shared" si="12"/>
        <v>109.41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9" t="s">
        <v>4</v>
      </c>
      <c r="D43" s="100"/>
      <c r="E43" s="31"/>
      <c r="F43" s="32">
        <f>F32+F42</f>
        <v>1230</v>
      </c>
      <c r="G43" s="32">
        <f t="shared" ref="G43" si="13">G32+G42</f>
        <v>45.28</v>
      </c>
      <c r="H43" s="32">
        <f t="shared" ref="H43" si="14">H32+H42</f>
        <v>47.95</v>
      </c>
      <c r="I43" s="32">
        <f t="shared" ref="I43" si="15">I32+I42</f>
        <v>184.96</v>
      </c>
      <c r="J43" s="32">
        <f t="shared" ref="J43:L43" si="16">J32+J42</f>
        <v>1295.5999999999999</v>
      </c>
      <c r="K43" s="32"/>
      <c r="L43" s="32">
        <f t="shared" si="16"/>
        <v>153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95" t="s">
        <v>91</v>
      </c>
      <c r="F44" s="39">
        <v>200</v>
      </c>
      <c r="G44" s="39">
        <v>6.4</v>
      </c>
      <c r="H44" s="39">
        <v>7.4</v>
      </c>
      <c r="I44" s="39">
        <v>29.2</v>
      </c>
      <c r="J44" s="39">
        <v>202</v>
      </c>
      <c r="K44" s="40">
        <v>8</v>
      </c>
      <c r="L44" s="39">
        <v>15.06</v>
      </c>
    </row>
    <row r="45" spans="1:12" ht="15" x14ac:dyDescent="0.25">
      <c r="A45" s="23"/>
      <c r="B45" s="15"/>
      <c r="C45" s="11"/>
      <c r="D45" s="6"/>
      <c r="E45" s="82"/>
      <c r="F45" s="42"/>
      <c r="G45" s="42"/>
      <c r="H45" s="42"/>
      <c r="I45" s="42"/>
      <c r="J45" s="42"/>
      <c r="K45" s="43">
        <v>12</v>
      </c>
      <c r="L45" s="42"/>
    </row>
    <row r="46" spans="1:12" ht="15" x14ac:dyDescent="0.25">
      <c r="A46" s="23"/>
      <c r="B46" s="15"/>
      <c r="C46" s="11"/>
      <c r="D46" s="7" t="s">
        <v>22</v>
      </c>
      <c r="E46" s="93" t="s">
        <v>73</v>
      </c>
      <c r="F46" s="42">
        <v>200</v>
      </c>
      <c r="G46" s="42">
        <v>3</v>
      </c>
      <c r="H46" s="83">
        <v>2.9</v>
      </c>
      <c r="I46" s="42">
        <v>13.4</v>
      </c>
      <c r="J46" s="42">
        <v>89</v>
      </c>
      <c r="K46" s="43">
        <v>13</v>
      </c>
      <c r="L46" s="42">
        <v>10.76</v>
      </c>
    </row>
    <row r="47" spans="1:12" ht="15" x14ac:dyDescent="0.25">
      <c r="A47" s="23"/>
      <c r="B47" s="15"/>
      <c r="C47" s="11"/>
      <c r="D47" s="7" t="s">
        <v>23</v>
      </c>
      <c r="E47" s="82" t="s">
        <v>45</v>
      </c>
      <c r="F47" s="42">
        <v>50</v>
      </c>
      <c r="G47" s="42">
        <v>3.85</v>
      </c>
      <c r="H47" s="42">
        <v>0.55000000000000004</v>
      </c>
      <c r="I47" s="42">
        <v>23.8</v>
      </c>
      <c r="J47" s="42">
        <v>118</v>
      </c>
      <c r="K47" s="43"/>
      <c r="L47" s="42">
        <v>2.72</v>
      </c>
    </row>
    <row r="48" spans="1:12" ht="15.75" thickBot="1" x14ac:dyDescent="0.3">
      <c r="A48" s="23"/>
      <c r="B48" s="15"/>
      <c r="C48" s="11"/>
      <c r="D48" s="7" t="s">
        <v>24</v>
      </c>
      <c r="E48" s="89" t="s">
        <v>75</v>
      </c>
      <c r="F48" s="83" t="s">
        <v>76</v>
      </c>
      <c r="G48" s="42">
        <v>3.9</v>
      </c>
      <c r="H48" s="42">
        <v>7.7</v>
      </c>
      <c r="I48" s="42">
        <v>23.6</v>
      </c>
      <c r="J48" s="42">
        <v>181</v>
      </c>
      <c r="K48" s="43">
        <v>1</v>
      </c>
      <c r="L48" s="42">
        <v>15.23</v>
      </c>
    </row>
    <row r="49" spans="1:12" ht="15" x14ac:dyDescent="0.25">
      <c r="A49" s="23"/>
      <c r="B49" s="15"/>
      <c r="C49" s="11"/>
      <c r="D49" s="6"/>
      <c r="E49" s="74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7">SUM(G44:G50)</f>
        <v>17.149999999999999</v>
      </c>
      <c r="H51" s="19">
        <f t="shared" ref="H51" si="18">SUM(H44:H50)</f>
        <v>18.55</v>
      </c>
      <c r="I51" s="19">
        <f t="shared" ref="I51" si="19">SUM(I44:I50)</f>
        <v>90</v>
      </c>
      <c r="J51" s="19">
        <f t="shared" ref="J51:L51" si="20">SUM(J44:J50)</f>
        <v>590</v>
      </c>
      <c r="K51" s="25"/>
      <c r="L51" s="19">
        <f t="shared" si="20"/>
        <v>43.769999999999996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96" t="s">
        <v>92</v>
      </c>
      <c r="F52" s="42">
        <v>80</v>
      </c>
      <c r="G52" s="42">
        <v>1.3</v>
      </c>
      <c r="H52" s="42">
        <v>5.3</v>
      </c>
      <c r="I52" s="42">
        <v>10.1</v>
      </c>
      <c r="J52" s="42">
        <v>86</v>
      </c>
      <c r="K52" s="43">
        <v>3</v>
      </c>
      <c r="L52" s="42">
        <v>5.59</v>
      </c>
    </row>
    <row r="53" spans="1:12" ht="15" x14ac:dyDescent="0.25">
      <c r="A53" s="23"/>
      <c r="B53" s="15"/>
      <c r="C53" s="11"/>
      <c r="D53" s="7" t="s">
        <v>27</v>
      </c>
      <c r="E53" s="93" t="s">
        <v>93</v>
      </c>
      <c r="F53" s="42">
        <v>200</v>
      </c>
      <c r="G53" s="42">
        <v>1.5</v>
      </c>
      <c r="H53" s="42">
        <v>5.9</v>
      </c>
      <c r="I53" s="42">
        <v>9.8000000000000007</v>
      </c>
      <c r="J53" s="42">
        <v>87</v>
      </c>
      <c r="K53" s="43">
        <v>14</v>
      </c>
      <c r="L53" s="42">
        <v>7.36</v>
      </c>
    </row>
    <row r="54" spans="1:12" ht="15" x14ac:dyDescent="0.25">
      <c r="A54" s="23"/>
      <c r="B54" s="15"/>
      <c r="C54" s="11"/>
      <c r="D54" s="7" t="s">
        <v>28</v>
      </c>
      <c r="E54" s="93" t="s">
        <v>49</v>
      </c>
      <c r="F54" s="42">
        <v>100</v>
      </c>
      <c r="G54" s="42">
        <v>14.7</v>
      </c>
      <c r="H54" s="42">
        <v>15.7</v>
      </c>
      <c r="I54" s="42">
        <v>3.7</v>
      </c>
      <c r="J54" s="42">
        <v>220</v>
      </c>
      <c r="K54" s="43">
        <v>12</v>
      </c>
      <c r="L54" s="42">
        <v>73.58</v>
      </c>
    </row>
    <row r="55" spans="1:12" ht="15" x14ac:dyDescent="0.25">
      <c r="A55" s="23"/>
      <c r="B55" s="15"/>
      <c r="C55" s="11"/>
      <c r="D55" s="7" t="s">
        <v>29</v>
      </c>
      <c r="E55" s="93" t="s">
        <v>48</v>
      </c>
      <c r="F55" s="42">
        <v>150</v>
      </c>
      <c r="G55" s="42">
        <v>4.5999999999999996</v>
      </c>
      <c r="H55" s="42">
        <v>4</v>
      </c>
      <c r="I55" s="42">
        <v>24</v>
      </c>
      <c r="J55" s="42">
        <v>137</v>
      </c>
      <c r="K55" s="43">
        <v>3</v>
      </c>
      <c r="L55" s="42">
        <v>10.67</v>
      </c>
    </row>
    <row r="56" spans="1:12" ht="15" x14ac:dyDescent="0.25">
      <c r="A56" s="23"/>
      <c r="B56" s="15"/>
      <c r="C56" s="11"/>
      <c r="D56" s="7" t="s">
        <v>30</v>
      </c>
      <c r="E56" s="93" t="s">
        <v>84</v>
      </c>
      <c r="F56" s="42">
        <v>200</v>
      </c>
      <c r="G56" s="42">
        <v>0.3</v>
      </c>
      <c r="H56" s="42">
        <v>0</v>
      </c>
      <c r="I56" s="42">
        <v>19.3</v>
      </c>
      <c r="J56" s="42">
        <v>71</v>
      </c>
      <c r="K56" s="43">
        <v>1</v>
      </c>
      <c r="L56" s="42">
        <v>7.98</v>
      </c>
    </row>
    <row r="57" spans="1:12" ht="15" x14ac:dyDescent="0.25">
      <c r="A57" s="23"/>
      <c r="B57" s="15"/>
      <c r="C57" s="11"/>
      <c r="D57" s="7" t="s">
        <v>31</v>
      </c>
      <c r="E57" s="93" t="s">
        <v>45</v>
      </c>
      <c r="F57" s="42">
        <v>60</v>
      </c>
      <c r="G57" s="42">
        <v>4.7</v>
      </c>
      <c r="H57" s="42">
        <v>0.51</v>
      </c>
      <c r="I57" s="42">
        <v>29.36</v>
      </c>
      <c r="J57" s="42">
        <v>141.6</v>
      </c>
      <c r="K57" s="43"/>
      <c r="L57" s="42">
        <v>4.08</v>
      </c>
    </row>
    <row r="58" spans="1:12" ht="15" x14ac:dyDescent="0.25">
      <c r="A58" s="23"/>
      <c r="B58" s="15"/>
      <c r="C58" s="11"/>
      <c r="D58" s="7" t="s">
        <v>32</v>
      </c>
      <c r="E58" s="52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1">SUM(G52:G60)</f>
        <v>27.1</v>
      </c>
      <c r="H61" s="19">
        <f t="shared" ref="H61" si="22">SUM(H52:H60)</f>
        <v>31.41</v>
      </c>
      <c r="I61" s="19">
        <f t="shared" ref="I61" si="23">SUM(I52:I60)</f>
        <v>96.259999999999991</v>
      </c>
      <c r="J61" s="19">
        <f t="shared" ref="J61:L61" si="24">SUM(J52:J60)</f>
        <v>742.6</v>
      </c>
      <c r="K61" s="25"/>
      <c r="L61" s="19">
        <f t="shared" si="24"/>
        <v>109.26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9" t="s">
        <v>4</v>
      </c>
      <c r="D62" s="100"/>
      <c r="E62" s="31"/>
      <c r="F62" s="32">
        <f>F51+F61</f>
        <v>1240</v>
      </c>
      <c r="G62" s="32">
        <f t="shared" ref="G62" si="25">G51+G61</f>
        <v>44.25</v>
      </c>
      <c r="H62" s="32">
        <f t="shared" ref="H62" si="26">H51+H61</f>
        <v>49.96</v>
      </c>
      <c r="I62" s="32">
        <f t="shared" ref="I62" si="27">I51+I61</f>
        <v>186.26</v>
      </c>
      <c r="J62" s="32">
        <f t="shared" ref="J62:L62" si="28">J51+J61</f>
        <v>1332.6</v>
      </c>
      <c r="K62" s="32"/>
      <c r="L62" s="32">
        <f t="shared" si="28"/>
        <v>153.03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95" t="s">
        <v>87</v>
      </c>
      <c r="F63" s="39">
        <v>200</v>
      </c>
      <c r="G63" s="39">
        <v>6.5</v>
      </c>
      <c r="H63" s="39">
        <v>6</v>
      </c>
      <c r="I63" s="39">
        <v>32.5</v>
      </c>
      <c r="J63" s="39">
        <v>206</v>
      </c>
      <c r="K63" s="40">
        <v>11</v>
      </c>
      <c r="L63" s="39">
        <v>12.51</v>
      </c>
    </row>
    <row r="64" spans="1:12" ht="15" x14ac:dyDescent="0.25">
      <c r="A64" s="23"/>
      <c r="B64" s="15"/>
      <c r="C64" s="11"/>
      <c r="D64" s="6"/>
      <c r="E64" s="93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93" t="s">
        <v>73</v>
      </c>
      <c r="F65" s="42">
        <v>200</v>
      </c>
      <c r="G65" s="42">
        <v>3</v>
      </c>
      <c r="H65" s="42">
        <v>2.9</v>
      </c>
      <c r="I65" s="42">
        <v>13.4</v>
      </c>
      <c r="J65" s="42">
        <v>89</v>
      </c>
      <c r="K65" s="43">
        <v>13</v>
      </c>
      <c r="L65" s="42">
        <v>10.76</v>
      </c>
    </row>
    <row r="66" spans="1:12" ht="15" x14ac:dyDescent="0.25">
      <c r="A66" s="23"/>
      <c r="B66" s="15"/>
      <c r="C66" s="11"/>
      <c r="D66" s="7" t="s">
        <v>23</v>
      </c>
      <c r="E66" s="93" t="s">
        <v>45</v>
      </c>
      <c r="F66" s="42">
        <v>40</v>
      </c>
      <c r="G66" s="42">
        <v>3.08</v>
      </c>
      <c r="H66" s="42">
        <v>0.44</v>
      </c>
      <c r="I66" s="42">
        <v>19.399999999999999</v>
      </c>
      <c r="J66" s="42">
        <v>94.4</v>
      </c>
      <c r="K66" s="43"/>
      <c r="L66" s="42">
        <v>2.72</v>
      </c>
    </row>
    <row r="67" spans="1:12" ht="15.75" thickBot="1" x14ac:dyDescent="0.3">
      <c r="A67" s="23"/>
      <c r="B67" s="15"/>
      <c r="C67" s="11"/>
      <c r="D67" s="7" t="s">
        <v>24</v>
      </c>
      <c r="E67" s="89" t="s">
        <v>75</v>
      </c>
      <c r="F67" s="83" t="s">
        <v>76</v>
      </c>
      <c r="G67" s="42">
        <v>3.9</v>
      </c>
      <c r="H67" s="42">
        <v>7.7</v>
      </c>
      <c r="I67" s="42">
        <v>23.6</v>
      </c>
      <c r="J67" s="42">
        <v>181</v>
      </c>
      <c r="K67" s="97" t="s">
        <v>80</v>
      </c>
      <c r="L67" s="42">
        <v>15.23</v>
      </c>
    </row>
    <row r="68" spans="1:12" ht="15" x14ac:dyDescent="0.25">
      <c r="A68" s="23"/>
      <c r="B68" s="15"/>
      <c r="C68" s="11"/>
      <c r="D68" s="6"/>
      <c r="E68" s="75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52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440</v>
      </c>
      <c r="G70" s="19">
        <f t="shared" ref="G70" si="29">SUM(G63:G69)</f>
        <v>16.48</v>
      </c>
      <c r="H70" s="19">
        <f t="shared" ref="H70" si="30">SUM(H63:H69)</f>
        <v>17.04</v>
      </c>
      <c r="I70" s="19">
        <f t="shared" ref="I70" si="31">SUM(I63:I69)</f>
        <v>88.9</v>
      </c>
      <c r="J70" s="19">
        <f t="shared" ref="J70:L70" si="32">SUM(J63:J69)</f>
        <v>570.4</v>
      </c>
      <c r="K70" s="25"/>
      <c r="L70" s="19">
        <f t="shared" si="32"/>
        <v>41.22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96" t="s">
        <v>95</v>
      </c>
      <c r="F71" s="42">
        <v>80</v>
      </c>
      <c r="G71" s="42">
        <v>1.3</v>
      </c>
      <c r="H71" s="42">
        <v>5.3</v>
      </c>
      <c r="I71" s="42">
        <v>7.9</v>
      </c>
      <c r="J71" s="42">
        <v>84</v>
      </c>
      <c r="K71" s="43">
        <v>5</v>
      </c>
      <c r="L71" s="42">
        <v>4.63</v>
      </c>
    </row>
    <row r="72" spans="1:12" ht="15" x14ac:dyDescent="0.25">
      <c r="A72" s="23"/>
      <c r="B72" s="15"/>
      <c r="C72" s="11"/>
      <c r="D72" s="7" t="s">
        <v>27</v>
      </c>
      <c r="E72" s="93" t="s">
        <v>94</v>
      </c>
      <c r="F72" s="42">
        <v>200</v>
      </c>
      <c r="G72" s="42">
        <v>1.4</v>
      </c>
      <c r="H72" s="42">
        <v>2.6</v>
      </c>
      <c r="I72" s="42">
        <v>10.5</v>
      </c>
      <c r="J72" s="42">
        <v>68</v>
      </c>
      <c r="K72" s="43">
        <v>9</v>
      </c>
      <c r="L72" s="42">
        <v>5.52</v>
      </c>
    </row>
    <row r="73" spans="1:12" ht="15" x14ac:dyDescent="0.25">
      <c r="A73" s="23"/>
      <c r="B73" s="15"/>
      <c r="C73" s="11"/>
      <c r="D73" s="7" t="s">
        <v>28</v>
      </c>
      <c r="E73" s="93" t="s">
        <v>50</v>
      </c>
      <c r="F73" s="42">
        <v>250</v>
      </c>
      <c r="G73" s="42">
        <v>23.9</v>
      </c>
      <c r="H73" s="42">
        <v>21.8</v>
      </c>
      <c r="I73" s="42">
        <v>43.6</v>
      </c>
      <c r="J73" s="42">
        <v>460</v>
      </c>
      <c r="K73" s="43">
        <v>4</v>
      </c>
      <c r="L73" s="42">
        <v>89.57</v>
      </c>
    </row>
    <row r="74" spans="1:12" ht="15" x14ac:dyDescent="0.25">
      <c r="A74" s="23"/>
      <c r="B74" s="15"/>
      <c r="C74" s="11"/>
      <c r="D74" s="7" t="s">
        <v>29</v>
      </c>
      <c r="E74" s="52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93" t="s">
        <v>84</v>
      </c>
      <c r="F75" s="42">
        <v>200</v>
      </c>
      <c r="G75" s="42">
        <v>0.3</v>
      </c>
      <c r="H75" s="42">
        <v>0</v>
      </c>
      <c r="I75" s="42">
        <v>9.3000000000000007</v>
      </c>
      <c r="J75" s="42">
        <v>71</v>
      </c>
      <c r="K75" s="43">
        <v>1</v>
      </c>
      <c r="L75" s="42">
        <v>7.98</v>
      </c>
    </row>
    <row r="76" spans="1:12" ht="15" x14ac:dyDescent="0.25">
      <c r="A76" s="23"/>
      <c r="B76" s="15"/>
      <c r="C76" s="11"/>
      <c r="D76" s="7" t="s">
        <v>31</v>
      </c>
      <c r="E76" s="93" t="s">
        <v>45</v>
      </c>
      <c r="F76" s="42">
        <v>60</v>
      </c>
      <c r="G76" s="42">
        <v>4.7</v>
      </c>
      <c r="H76" s="42">
        <v>0.51</v>
      </c>
      <c r="I76" s="42">
        <v>29.36</v>
      </c>
      <c r="J76" s="42">
        <v>141.6</v>
      </c>
      <c r="K76" s="43"/>
      <c r="L76" s="42">
        <v>4.08</v>
      </c>
    </row>
    <row r="77" spans="1:12" ht="15" x14ac:dyDescent="0.25">
      <c r="A77" s="23"/>
      <c r="B77" s="15"/>
      <c r="C77" s="11"/>
      <c r="D77" s="7" t="s">
        <v>32</v>
      </c>
      <c r="E77" s="52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3">SUM(G71:G79)</f>
        <v>31.599999999999998</v>
      </c>
      <c r="H80" s="19">
        <f t="shared" ref="H80" si="34">SUM(H71:H79)</f>
        <v>30.210000000000004</v>
      </c>
      <c r="I80" s="19">
        <f t="shared" ref="I80" si="35">SUM(I71:I79)</f>
        <v>100.66</v>
      </c>
      <c r="J80" s="19">
        <f t="shared" ref="J80:L80" si="36">SUM(J71:J79)</f>
        <v>824.6</v>
      </c>
      <c r="K80" s="25"/>
      <c r="L80" s="19">
        <f t="shared" si="36"/>
        <v>111.78</v>
      </c>
    </row>
    <row r="81" spans="1:12" ht="15.75" customHeight="1" x14ac:dyDescent="0.2">
      <c r="A81" s="29">
        <f>A63</f>
        <v>1</v>
      </c>
      <c r="B81" s="30">
        <f>B63</f>
        <v>4</v>
      </c>
      <c r="C81" s="99" t="s">
        <v>4</v>
      </c>
      <c r="D81" s="100"/>
      <c r="E81" s="31"/>
      <c r="F81" s="32">
        <f>F70+F80</f>
        <v>1230</v>
      </c>
      <c r="G81" s="32">
        <f t="shared" ref="G81" si="37">G70+G80</f>
        <v>48.08</v>
      </c>
      <c r="H81" s="32">
        <f t="shared" ref="H81" si="38">H70+H80</f>
        <v>47.25</v>
      </c>
      <c r="I81" s="32">
        <f t="shared" ref="I81" si="39">I70+I80</f>
        <v>189.56</v>
      </c>
      <c r="J81" s="32">
        <f t="shared" ref="J81:L81" si="40">J70+J80</f>
        <v>1395</v>
      </c>
      <c r="K81" s="32"/>
      <c r="L81" s="32">
        <f t="shared" si="40"/>
        <v>153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95" t="s">
        <v>96</v>
      </c>
      <c r="F82" s="39">
        <v>200</v>
      </c>
      <c r="G82" s="39">
        <v>6</v>
      </c>
      <c r="H82" s="39">
        <v>5.8</v>
      </c>
      <c r="I82" s="39">
        <v>43.7</v>
      </c>
      <c r="J82" s="39">
        <v>248</v>
      </c>
      <c r="K82" s="40">
        <v>4</v>
      </c>
      <c r="L82" s="39">
        <v>19.45</v>
      </c>
    </row>
    <row r="83" spans="1:12" ht="15" x14ac:dyDescent="0.25">
      <c r="A83" s="23"/>
      <c r="B83" s="15"/>
      <c r="C83" s="11"/>
      <c r="D83" s="6"/>
      <c r="E83" s="82"/>
      <c r="F83" s="83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93" t="s">
        <v>73</v>
      </c>
      <c r="F84" s="42">
        <v>200</v>
      </c>
      <c r="G84" s="42">
        <v>3</v>
      </c>
      <c r="H84" s="42">
        <v>2.9</v>
      </c>
      <c r="I84" s="42">
        <v>13.4</v>
      </c>
      <c r="J84" s="42">
        <v>89</v>
      </c>
      <c r="K84" s="43">
        <v>13</v>
      </c>
      <c r="L84" s="42">
        <v>10.76</v>
      </c>
    </row>
    <row r="85" spans="1:12" ht="15" x14ac:dyDescent="0.25">
      <c r="A85" s="23"/>
      <c r="B85" s="15"/>
      <c r="C85" s="11"/>
      <c r="D85" s="7" t="s">
        <v>23</v>
      </c>
      <c r="E85" s="93" t="s">
        <v>45</v>
      </c>
      <c r="F85" s="42">
        <v>40</v>
      </c>
      <c r="G85" s="42">
        <v>3.08</v>
      </c>
      <c r="H85" s="42">
        <v>0.44</v>
      </c>
      <c r="I85" s="42">
        <v>19.399999999999999</v>
      </c>
      <c r="J85" s="42">
        <v>94.4</v>
      </c>
      <c r="K85" s="43"/>
      <c r="L85" s="42">
        <v>2.72</v>
      </c>
    </row>
    <row r="86" spans="1:12" ht="15" x14ac:dyDescent="0.25">
      <c r="A86" s="23"/>
      <c r="B86" s="15"/>
      <c r="C86" s="11"/>
      <c r="D86" s="7" t="s">
        <v>24</v>
      </c>
      <c r="E86" s="96" t="s">
        <v>75</v>
      </c>
      <c r="F86" s="83" t="s">
        <v>76</v>
      </c>
      <c r="G86" s="42">
        <v>3.9</v>
      </c>
      <c r="H86" s="42">
        <v>7.7</v>
      </c>
      <c r="I86" s="42">
        <v>23.6</v>
      </c>
      <c r="J86" s="42">
        <v>181</v>
      </c>
      <c r="K86" s="43">
        <v>1</v>
      </c>
      <c r="L86" s="42">
        <v>15.23</v>
      </c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440</v>
      </c>
      <c r="G89" s="19">
        <f t="shared" ref="G89" si="41">SUM(G82:G88)</f>
        <v>15.98</v>
      </c>
      <c r="H89" s="19">
        <f t="shared" ref="H89" si="42">SUM(H82:H88)</f>
        <v>16.84</v>
      </c>
      <c r="I89" s="19">
        <f t="shared" ref="I89" si="43">SUM(I82:I88)</f>
        <v>100.1</v>
      </c>
      <c r="J89" s="19">
        <f t="shared" ref="J89:L89" si="44">SUM(J82:J88)</f>
        <v>612.4</v>
      </c>
      <c r="K89" s="25"/>
      <c r="L89" s="19">
        <f t="shared" si="44"/>
        <v>48.16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93" t="s">
        <v>97</v>
      </c>
      <c r="F91" s="42">
        <v>200</v>
      </c>
      <c r="G91" s="42">
        <v>1.7</v>
      </c>
      <c r="H91" s="42">
        <v>4.3</v>
      </c>
      <c r="I91" s="42">
        <v>10.199999999999999</v>
      </c>
      <c r="J91" s="42">
        <v>80</v>
      </c>
      <c r="K91" s="43">
        <v>17</v>
      </c>
      <c r="L91" s="42">
        <v>6.6</v>
      </c>
    </row>
    <row r="92" spans="1:12" ht="15" x14ac:dyDescent="0.25">
      <c r="A92" s="23"/>
      <c r="B92" s="15"/>
      <c r="C92" s="11"/>
      <c r="D92" s="7" t="s">
        <v>28</v>
      </c>
      <c r="E92" s="93" t="s">
        <v>52</v>
      </c>
      <c r="F92" s="83" t="s">
        <v>53</v>
      </c>
      <c r="G92" s="42">
        <v>11.65</v>
      </c>
      <c r="H92" s="42">
        <v>11.36</v>
      </c>
      <c r="I92" s="42">
        <v>26.58</v>
      </c>
      <c r="J92" s="42">
        <v>255</v>
      </c>
      <c r="K92" s="43">
        <v>3</v>
      </c>
      <c r="L92" s="42">
        <v>59.03</v>
      </c>
    </row>
    <row r="93" spans="1:12" ht="15" x14ac:dyDescent="0.25">
      <c r="A93" s="23"/>
      <c r="B93" s="15"/>
      <c r="C93" s="11"/>
      <c r="D93" s="7" t="s">
        <v>29</v>
      </c>
      <c r="E93" s="93" t="s">
        <v>51</v>
      </c>
      <c r="F93" s="42">
        <v>150</v>
      </c>
      <c r="G93" s="42">
        <v>3.1</v>
      </c>
      <c r="H93" s="42">
        <v>4.2</v>
      </c>
      <c r="I93" s="42">
        <v>22.3</v>
      </c>
      <c r="J93" s="42">
        <v>135</v>
      </c>
      <c r="K93" s="43">
        <v>3</v>
      </c>
      <c r="L93" s="42">
        <v>11.92</v>
      </c>
    </row>
    <row r="94" spans="1:12" ht="15" x14ac:dyDescent="0.25">
      <c r="A94" s="23"/>
      <c r="B94" s="15"/>
      <c r="C94" s="11"/>
      <c r="D94" s="7" t="s">
        <v>30</v>
      </c>
      <c r="E94" s="93" t="s">
        <v>84</v>
      </c>
      <c r="F94" s="42">
        <v>200</v>
      </c>
      <c r="G94" s="42">
        <v>0.3</v>
      </c>
      <c r="H94" s="42">
        <v>0</v>
      </c>
      <c r="I94" s="42">
        <v>1.3</v>
      </c>
      <c r="J94" s="42">
        <v>71</v>
      </c>
      <c r="K94" s="43">
        <v>1</v>
      </c>
      <c r="L94" s="42">
        <v>7.98</v>
      </c>
    </row>
    <row r="95" spans="1:12" ht="15" x14ac:dyDescent="0.25">
      <c r="A95" s="23"/>
      <c r="B95" s="15"/>
      <c r="C95" s="11"/>
      <c r="D95" s="7" t="s">
        <v>31</v>
      </c>
      <c r="E95" s="93" t="s">
        <v>45</v>
      </c>
      <c r="F95" s="42">
        <v>60</v>
      </c>
      <c r="G95" s="42">
        <v>4.7</v>
      </c>
      <c r="H95" s="42">
        <v>0.51</v>
      </c>
      <c r="I95" s="42">
        <v>29.36</v>
      </c>
      <c r="J95" s="42">
        <v>141.6</v>
      </c>
      <c r="K95" s="43"/>
      <c r="L95" s="42">
        <v>4.08</v>
      </c>
    </row>
    <row r="96" spans="1:12" ht="15" x14ac:dyDescent="0.25">
      <c r="A96" s="23"/>
      <c r="B96" s="15"/>
      <c r="C96" s="11"/>
      <c r="D96" s="7" t="s">
        <v>32</v>
      </c>
      <c r="E96" s="93" t="s">
        <v>75</v>
      </c>
      <c r="F96" s="83" t="s">
        <v>76</v>
      </c>
      <c r="G96" s="42">
        <v>3.9</v>
      </c>
      <c r="H96" s="42">
        <v>7.7</v>
      </c>
      <c r="I96" s="42">
        <v>23.6</v>
      </c>
      <c r="J96" s="42">
        <v>181</v>
      </c>
      <c r="K96" s="43">
        <v>1</v>
      </c>
      <c r="L96" s="42">
        <v>15.23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610</v>
      </c>
      <c r="G99" s="19">
        <f t="shared" ref="G99" si="45">SUM(G90:G98)</f>
        <v>25.349999999999998</v>
      </c>
      <c r="H99" s="19">
        <f t="shared" ref="H99" si="46">SUM(H90:H98)</f>
        <v>28.07</v>
      </c>
      <c r="I99" s="19">
        <f t="shared" ref="I99" si="47">SUM(I90:I98)</f>
        <v>113.34</v>
      </c>
      <c r="J99" s="19">
        <f t="shared" ref="J99:L99" si="48">SUM(J90:J98)</f>
        <v>863.6</v>
      </c>
      <c r="K99" s="25"/>
      <c r="L99" s="19">
        <f t="shared" si="48"/>
        <v>104.84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9" t="s">
        <v>4</v>
      </c>
      <c r="D100" s="100"/>
      <c r="E100" s="31"/>
      <c r="F100" s="32">
        <f>F89+F99</f>
        <v>1050</v>
      </c>
      <c r="G100" s="32">
        <f t="shared" ref="G100" si="49">G89+G99</f>
        <v>41.33</v>
      </c>
      <c r="H100" s="32">
        <f t="shared" ref="H100" si="50">H89+H99</f>
        <v>44.91</v>
      </c>
      <c r="I100" s="32">
        <f t="shared" ref="I100" si="51">I89+I99</f>
        <v>213.44</v>
      </c>
      <c r="J100" s="32">
        <f t="shared" ref="J100:L100" si="52">J89+J99</f>
        <v>1476</v>
      </c>
      <c r="K100" s="32"/>
      <c r="L100" s="32">
        <f t="shared" si="52"/>
        <v>153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95" t="s">
        <v>98</v>
      </c>
      <c r="F101" s="39">
        <v>200</v>
      </c>
      <c r="G101" s="39">
        <v>7</v>
      </c>
      <c r="H101" s="39">
        <v>4.2</v>
      </c>
      <c r="I101" s="39">
        <v>26.4</v>
      </c>
      <c r="J101" s="39">
        <v>158</v>
      </c>
      <c r="K101" s="40">
        <v>2</v>
      </c>
      <c r="L101" s="39">
        <v>17.649999999999999</v>
      </c>
    </row>
    <row r="102" spans="1:12" ht="15" x14ac:dyDescent="0.25">
      <c r="A102" s="23"/>
      <c r="B102" s="15"/>
      <c r="C102" s="11"/>
      <c r="D102" s="6"/>
      <c r="E102" s="82"/>
      <c r="F102" s="83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93" t="s">
        <v>73</v>
      </c>
      <c r="F103" s="42">
        <v>200</v>
      </c>
      <c r="G103" s="42">
        <v>3</v>
      </c>
      <c r="H103" s="42">
        <v>2.9</v>
      </c>
      <c r="I103" s="42">
        <v>13.4</v>
      </c>
      <c r="J103" s="42">
        <v>89</v>
      </c>
      <c r="K103" s="43">
        <v>13</v>
      </c>
      <c r="L103" s="42">
        <v>10.76</v>
      </c>
    </row>
    <row r="104" spans="1:12" ht="15" x14ac:dyDescent="0.25">
      <c r="A104" s="23"/>
      <c r="B104" s="15"/>
      <c r="C104" s="11"/>
      <c r="D104" s="7" t="s">
        <v>23</v>
      </c>
      <c r="E104" s="93" t="s">
        <v>45</v>
      </c>
      <c r="F104" s="42">
        <v>40</v>
      </c>
      <c r="G104" s="42">
        <v>3.08</v>
      </c>
      <c r="H104" s="42">
        <v>0.44</v>
      </c>
      <c r="I104" s="42">
        <v>19.399999999999999</v>
      </c>
      <c r="J104" s="42">
        <v>94.4</v>
      </c>
      <c r="K104" s="43"/>
      <c r="L104" s="42">
        <v>2.72</v>
      </c>
    </row>
    <row r="105" spans="1:12" ht="15.75" thickBot="1" x14ac:dyDescent="0.3">
      <c r="A105" s="23"/>
      <c r="B105" s="15"/>
      <c r="C105" s="11"/>
      <c r="D105" s="7" t="s">
        <v>24</v>
      </c>
      <c r="E105" s="89" t="s">
        <v>75</v>
      </c>
      <c r="F105" s="83" t="s">
        <v>76</v>
      </c>
      <c r="G105" s="42">
        <v>3.9</v>
      </c>
      <c r="H105" s="42">
        <v>7.7</v>
      </c>
      <c r="I105" s="42">
        <v>23.6</v>
      </c>
      <c r="J105" s="42">
        <v>181</v>
      </c>
      <c r="K105" s="43">
        <v>1</v>
      </c>
      <c r="L105" s="42">
        <v>15.23</v>
      </c>
    </row>
    <row r="106" spans="1:12" ht="15" x14ac:dyDescent="0.25">
      <c r="A106" s="23"/>
      <c r="B106" s="15"/>
      <c r="C106" s="11"/>
      <c r="D106" s="6"/>
      <c r="E106" s="75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440</v>
      </c>
      <c r="G108" s="19">
        <f t="shared" ref="G108:J108" si="53">SUM(G101:G107)</f>
        <v>16.98</v>
      </c>
      <c r="H108" s="19">
        <f t="shared" si="53"/>
        <v>15.24</v>
      </c>
      <c r="I108" s="19">
        <f t="shared" si="53"/>
        <v>82.8</v>
      </c>
      <c r="J108" s="19">
        <f t="shared" si="53"/>
        <v>522.4</v>
      </c>
      <c r="K108" s="25"/>
      <c r="L108" s="19">
        <f t="shared" ref="L108" si="54">SUM(L101:L107)</f>
        <v>46.36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93" t="s">
        <v>99</v>
      </c>
      <c r="F110" s="42">
        <v>200</v>
      </c>
      <c r="G110" s="42">
        <v>1.5</v>
      </c>
      <c r="H110" s="42">
        <v>2.5</v>
      </c>
      <c r="I110" s="42">
        <v>7.4</v>
      </c>
      <c r="J110" s="42">
        <v>53</v>
      </c>
      <c r="K110" s="43">
        <v>6</v>
      </c>
      <c r="L110" s="42">
        <v>5.76</v>
      </c>
    </row>
    <row r="111" spans="1:12" ht="15" x14ac:dyDescent="0.25">
      <c r="A111" s="23"/>
      <c r="B111" s="15"/>
      <c r="C111" s="11"/>
      <c r="D111" s="7" t="s">
        <v>28</v>
      </c>
      <c r="E111" s="93" t="s">
        <v>52</v>
      </c>
      <c r="F111" s="83" t="s">
        <v>53</v>
      </c>
      <c r="G111" s="42">
        <v>11.65</v>
      </c>
      <c r="H111" s="42">
        <v>11.36</v>
      </c>
      <c r="I111" s="42">
        <v>26.58</v>
      </c>
      <c r="J111" s="42">
        <v>255</v>
      </c>
      <c r="K111" s="43">
        <v>3</v>
      </c>
      <c r="L111" s="42">
        <v>78.41</v>
      </c>
    </row>
    <row r="112" spans="1:12" ht="15" x14ac:dyDescent="0.25">
      <c r="A112" s="23"/>
      <c r="B112" s="15"/>
      <c r="C112" s="11"/>
      <c r="D112" s="7" t="s">
        <v>29</v>
      </c>
      <c r="E112" s="93" t="s">
        <v>54</v>
      </c>
      <c r="F112" s="42">
        <v>150</v>
      </c>
      <c r="G112" s="42">
        <v>3.7</v>
      </c>
      <c r="H112" s="42">
        <v>3.4</v>
      </c>
      <c r="I112" s="42">
        <v>38.6</v>
      </c>
      <c r="J112" s="42">
        <v>197</v>
      </c>
      <c r="K112" s="43">
        <v>45</v>
      </c>
      <c r="L112" s="42">
        <v>10.48</v>
      </c>
    </row>
    <row r="113" spans="1:14" ht="15" x14ac:dyDescent="0.25">
      <c r="A113" s="23"/>
      <c r="B113" s="15"/>
      <c r="C113" s="11"/>
      <c r="D113" s="7" t="s">
        <v>30</v>
      </c>
      <c r="E113" s="93" t="s">
        <v>84</v>
      </c>
      <c r="F113" s="42">
        <v>200</v>
      </c>
      <c r="G113" s="42">
        <v>0.3</v>
      </c>
      <c r="H113" s="42">
        <v>0</v>
      </c>
      <c r="I113" s="42">
        <v>19.3</v>
      </c>
      <c r="J113" s="42">
        <v>71</v>
      </c>
      <c r="K113" s="43">
        <v>1</v>
      </c>
      <c r="L113" s="42">
        <v>7.98</v>
      </c>
    </row>
    <row r="114" spans="1:14" ht="15" x14ac:dyDescent="0.25">
      <c r="A114" s="23"/>
      <c r="B114" s="15"/>
      <c r="C114" s="11"/>
      <c r="D114" s="7" t="s">
        <v>31</v>
      </c>
      <c r="E114" s="93" t="s">
        <v>45</v>
      </c>
      <c r="F114" s="42">
        <v>60</v>
      </c>
      <c r="G114" s="42">
        <v>4.7</v>
      </c>
      <c r="H114" s="42">
        <v>0.51</v>
      </c>
      <c r="I114" s="42">
        <v>29.36</v>
      </c>
      <c r="J114" s="42">
        <v>141.6</v>
      </c>
      <c r="K114" s="43"/>
      <c r="L114" s="42">
        <v>4.08</v>
      </c>
    </row>
    <row r="115" spans="1:14" ht="15" x14ac:dyDescent="0.25">
      <c r="A115" s="23"/>
      <c r="B115" s="15"/>
      <c r="C115" s="11"/>
      <c r="D115" s="7" t="s">
        <v>32</v>
      </c>
      <c r="E115" s="52"/>
      <c r="F115" s="42"/>
      <c r="G115" s="42"/>
      <c r="H115" s="42"/>
      <c r="I115" s="42"/>
      <c r="J115" s="42"/>
      <c r="K115" s="43"/>
      <c r="L115" s="42"/>
    </row>
    <row r="116" spans="1:14" ht="15" x14ac:dyDescent="0.25">
      <c r="A116" s="23"/>
      <c r="B116" s="15"/>
      <c r="C116" s="11"/>
      <c r="D116" s="6"/>
      <c r="E116" s="66"/>
      <c r="F116" s="42"/>
      <c r="G116" s="42"/>
      <c r="H116" s="42"/>
      <c r="I116" s="42"/>
      <c r="J116" s="42"/>
      <c r="K116" s="43"/>
      <c r="L116" s="42"/>
      <c r="N116" s="76"/>
    </row>
    <row r="117" spans="1:14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4" ht="15" x14ac:dyDescent="0.25">
      <c r="A118" s="24"/>
      <c r="B118" s="17"/>
      <c r="C118" s="8"/>
      <c r="D118" s="18" t="s">
        <v>33</v>
      </c>
      <c r="E118" s="9"/>
      <c r="F118" s="19">
        <f>SUM(F109:F117)</f>
        <v>610</v>
      </c>
      <c r="G118" s="19">
        <f t="shared" ref="G118:J118" si="55">SUM(G109:G117)</f>
        <v>21.85</v>
      </c>
      <c r="H118" s="19">
        <f t="shared" si="55"/>
        <v>17.77</v>
      </c>
      <c r="I118" s="19">
        <f t="shared" si="55"/>
        <v>121.24</v>
      </c>
      <c r="J118" s="19">
        <f t="shared" si="55"/>
        <v>717.6</v>
      </c>
      <c r="K118" s="25"/>
      <c r="L118" s="19">
        <f t="shared" ref="L118" si="56">SUM(L109:L117)</f>
        <v>106.71000000000001</v>
      </c>
    </row>
    <row r="119" spans="1:14" ht="15.75" thickBot="1" x14ac:dyDescent="0.25">
      <c r="A119" s="29">
        <f>A101</f>
        <v>2</v>
      </c>
      <c r="B119" s="30">
        <f>B101</f>
        <v>1</v>
      </c>
      <c r="C119" s="99" t="s">
        <v>4</v>
      </c>
      <c r="D119" s="100"/>
      <c r="E119" s="31"/>
      <c r="F119" s="32">
        <f>F108+F118</f>
        <v>1050</v>
      </c>
      <c r="G119" s="32">
        <f t="shared" ref="G119" si="57">G108+G118</f>
        <v>38.83</v>
      </c>
      <c r="H119" s="32">
        <f t="shared" ref="H119" si="58">H108+H118</f>
        <v>33.01</v>
      </c>
      <c r="I119" s="32">
        <f t="shared" ref="I119" si="59">I108+I118</f>
        <v>204.04</v>
      </c>
      <c r="J119" s="32">
        <f t="shared" ref="J119:L119" si="60">J108+J118</f>
        <v>1240</v>
      </c>
      <c r="K119" s="32"/>
      <c r="L119" s="32">
        <f t="shared" si="60"/>
        <v>153.07</v>
      </c>
    </row>
    <row r="120" spans="1:14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95" t="s">
        <v>100</v>
      </c>
      <c r="F120" s="39">
        <v>200</v>
      </c>
      <c r="G120" s="39">
        <v>5</v>
      </c>
      <c r="H120" s="39">
        <v>5.9</v>
      </c>
      <c r="I120" s="39">
        <v>26.4</v>
      </c>
      <c r="J120" s="39">
        <v>175</v>
      </c>
      <c r="K120" s="40">
        <v>16</v>
      </c>
      <c r="L120" s="39">
        <v>12</v>
      </c>
    </row>
    <row r="121" spans="1:14" ht="15" x14ac:dyDescent="0.25">
      <c r="A121" s="14"/>
      <c r="B121" s="15"/>
      <c r="C121" s="11"/>
      <c r="D121" s="6"/>
      <c r="E121" s="82"/>
      <c r="F121" s="42"/>
      <c r="G121" s="42"/>
      <c r="H121" s="42"/>
      <c r="I121" s="42"/>
      <c r="J121" s="42"/>
      <c r="K121" s="43"/>
      <c r="L121" s="42"/>
    </row>
    <row r="122" spans="1:14" ht="15" x14ac:dyDescent="0.25">
      <c r="A122" s="14"/>
      <c r="B122" s="15"/>
      <c r="C122" s="11"/>
      <c r="D122" s="7" t="s">
        <v>22</v>
      </c>
      <c r="E122" s="93" t="s">
        <v>73</v>
      </c>
      <c r="F122" s="42">
        <v>200</v>
      </c>
      <c r="G122" s="42">
        <v>3</v>
      </c>
      <c r="H122" s="42">
        <v>2.9</v>
      </c>
      <c r="I122" s="42">
        <v>13.4</v>
      </c>
      <c r="J122" s="42">
        <v>89</v>
      </c>
      <c r="K122" s="43">
        <v>13</v>
      </c>
      <c r="L122" s="42">
        <v>10.76</v>
      </c>
    </row>
    <row r="123" spans="1:14" ht="15" x14ac:dyDescent="0.25">
      <c r="A123" s="14"/>
      <c r="B123" s="15"/>
      <c r="C123" s="11"/>
      <c r="D123" s="7" t="s">
        <v>23</v>
      </c>
      <c r="E123" s="93" t="s">
        <v>45</v>
      </c>
      <c r="F123" s="42">
        <v>40</v>
      </c>
      <c r="G123" s="42">
        <v>3.08</v>
      </c>
      <c r="H123" s="42">
        <v>0.44</v>
      </c>
      <c r="I123" s="42">
        <v>19.399999999999999</v>
      </c>
      <c r="J123" s="42">
        <v>94.4</v>
      </c>
      <c r="K123" s="43"/>
      <c r="L123" s="42">
        <v>2.72</v>
      </c>
    </row>
    <row r="124" spans="1:14" ht="15.75" thickBot="1" x14ac:dyDescent="0.3">
      <c r="A124" s="14"/>
      <c r="B124" s="15"/>
      <c r="C124" s="11"/>
      <c r="D124" s="7" t="s">
        <v>24</v>
      </c>
      <c r="E124" s="89" t="s">
        <v>75</v>
      </c>
      <c r="F124" s="83" t="s">
        <v>76</v>
      </c>
      <c r="G124" s="42">
        <v>3.9</v>
      </c>
      <c r="H124" s="42">
        <v>7.7</v>
      </c>
      <c r="I124" s="42">
        <v>23.6</v>
      </c>
      <c r="J124" s="42">
        <v>181</v>
      </c>
      <c r="K124" s="43">
        <v>1</v>
      </c>
      <c r="L124" s="42">
        <v>15.23</v>
      </c>
    </row>
    <row r="125" spans="1:14" ht="15" x14ac:dyDescent="0.25">
      <c r="A125" s="14"/>
      <c r="B125" s="15"/>
      <c r="C125" s="11"/>
      <c r="D125" s="6"/>
      <c r="E125" s="75"/>
      <c r="F125" s="42"/>
      <c r="G125" s="42"/>
      <c r="H125" s="42"/>
      <c r="I125" s="42"/>
      <c r="J125" s="42"/>
      <c r="K125" s="43"/>
      <c r="L125" s="42"/>
    </row>
    <row r="126" spans="1:14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4" ht="15" x14ac:dyDescent="0.25">
      <c r="A127" s="16"/>
      <c r="B127" s="17"/>
      <c r="C127" s="8"/>
      <c r="D127" s="18" t="s">
        <v>33</v>
      </c>
      <c r="E127" s="9"/>
      <c r="F127" s="19">
        <f>SUM(F120:F126)</f>
        <v>440</v>
      </c>
      <c r="G127" s="19">
        <f t="shared" ref="G127:J127" si="61">SUM(G120:G126)</f>
        <v>14.98</v>
      </c>
      <c r="H127" s="19">
        <f t="shared" si="61"/>
        <v>16.940000000000001</v>
      </c>
      <c r="I127" s="19">
        <f t="shared" si="61"/>
        <v>82.8</v>
      </c>
      <c r="J127" s="19">
        <f t="shared" si="61"/>
        <v>539.4</v>
      </c>
      <c r="K127" s="25"/>
      <c r="L127" s="19">
        <f t="shared" ref="L127" si="62">SUM(L120:L126)</f>
        <v>40.709999999999994</v>
      </c>
    </row>
    <row r="128" spans="1:14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93" t="s">
        <v>101</v>
      </c>
      <c r="F129" s="42">
        <v>200</v>
      </c>
      <c r="G129" s="42">
        <v>1.7</v>
      </c>
      <c r="H129" s="42">
        <v>1.1000000000000001</v>
      </c>
      <c r="I129" s="42">
        <v>12.2</v>
      </c>
      <c r="J129" s="42">
        <v>63.3</v>
      </c>
      <c r="K129" s="43">
        <v>18</v>
      </c>
      <c r="L129" s="42">
        <v>3.62</v>
      </c>
    </row>
    <row r="130" spans="1:12" ht="15" x14ac:dyDescent="0.25">
      <c r="A130" s="14"/>
      <c r="B130" s="15"/>
      <c r="C130" s="11"/>
      <c r="D130" s="7" t="s">
        <v>28</v>
      </c>
      <c r="E130" s="93" t="s">
        <v>56</v>
      </c>
      <c r="F130" s="42">
        <v>150</v>
      </c>
      <c r="G130" s="42">
        <v>3.5</v>
      </c>
      <c r="H130" s="42">
        <v>2.9</v>
      </c>
      <c r="I130" s="42">
        <v>17.399999999999999</v>
      </c>
      <c r="J130" s="42">
        <v>94</v>
      </c>
      <c r="K130" s="43">
        <v>8</v>
      </c>
      <c r="L130" s="42">
        <v>75.19</v>
      </c>
    </row>
    <row r="131" spans="1:12" ht="15" x14ac:dyDescent="0.25">
      <c r="A131" s="14"/>
      <c r="B131" s="15"/>
      <c r="C131" s="11"/>
      <c r="D131" s="7" t="s">
        <v>29</v>
      </c>
      <c r="E131" s="93" t="s">
        <v>55</v>
      </c>
      <c r="F131" s="42">
        <v>100</v>
      </c>
      <c r="G131" s="42">
        <v>15.1</v>
      </c>
      <c r="H131" s="42">
        <v>16</v>
      </c>
      <c r="I131" s="42">
        <v>7.5</v>
      </c>
      <c r="J131" s="42">
        <v>235</v>
      </c>
      <c r="K131" s="43">
        <v>22</v>
      </c>
      <c r="L131" s="42">
        <v>9.58</v>
      </c>
    </row>
    <row r="132" spans="1:12" ht="15" x14ac:dyDescent="0.25">
      <c r="A132" s="14"/>
      <c r="B132" s="15"/>
      <c r="C132" s="11"/>
      <c r="D132" s="7" t="s">
        <v>30</v>
      </c>
      <c r="E132" s="93" t="s">
        <v>90</v>
      </c>
      <c r="F132" s="42">
        <v>200</v>
      </c>
      <c r="G132" s="42">
        <v>0</v>
      </c>
      <c r="H132" s="42">
        <v>0</v>
      </c>
      <c r="I132" s="42">
        <v>15.3</v>
      </c>
      <c r="J132" s="42">
        <v>49.6</v>
      </c>
      <c r="K132" s="43">
        <v>13</v>
      </c>
      <c r="L132" s="42">
        <v>4.59</v>
      </c>
    </row>
    <row r="133" spans="1:12" ht="15" x14ac:dyDescent="0.25">
      <c r="A133" s="14"/>
      <c r="B133" s="15"/>
      <c r="C133" s="11"/>
      <c r="D133" s="7" t="s">
        <v>31</v>
      </c>
      <c r="E133" s="93" t="s">
        <v>45</v>
      </c>
      <c r="F133" s="42">
        <v>60</v>
      </c>
      <c r="G133" s="42">
        <v>4.7</v>
      </c>
      <c r="H133" s="42">
        <v>0.51</v>
      </c>
      <c r="I133" s="42">
        <v>29.36</v>
      </c>
      <c r="J133" s="42">
        <v>141.6</v>
      </c>
      <c r="K133" s="43"/>
      <c r="L133" s="42">
        <v>4.08</v>
      </c>
    </row>
    <row r="134" spans="1:12" ht="15" x14ac:dyDescent="0.25">
      <c r="A134" s="14"/>
      <c r="B134" s="15"/>
      <c r="C134" s="11"/>
      <c r="D134" s="7" t="s">
        <v>32</v>
      </c>
      <c r="E134" s="93" t="s">
        <v>75</v>
      </c>
      <c r="F134" s="83" t="s">
        <v>76</v>
      </c>
      <c r="G134" s="42">
        <v>3.9</v>
      </c>
      <c r="H134" s="42">
        <v>7.7</v>
      </c>
      <c r="I134" s="42">
        <v>23.6</v>
      </c>
      <c r="J134" s="42">
        <v>181</v>
      </c>
      <c r="K134" s="43">
        <v>1</v>
      </c>
      <c r="L134" s="42">
        <v>15.23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3">SUM(G128:G136)</f>
        <v>28.9</v>
      </c>
      <c r="H137" s="19">
        <f t="shared" si="63"/>
        <v>28.21</v>
      </c>
      <c r="I137" s="19">
        <f t="shared" si="63"/>
        <v>105.35999999999999</v>
      </c>
      <c r="J137" s="19">
        <f t="shared" si="63"/>
        <v>764.5</v>
      </c>
      <c r="K137" s="25"/>
      <c r="L137" s="19">
        <f t="shared" ref="L137" si="64">SUM(L128:L136)</f>
        <v>112.29</v>
      </c>
    </row>
    <row r="138" spans="1:12" ht="15.75" thickBot="1" x14ac:dyDescent="0.25">
      <c r="A138" s="33">
        <f>A120</f>
        <v>2</v>
      </c>
      <c r="B138" s="33">
        <f>B120</f>
        <v>2</v>
      </c>
      <c r="C138" s="99" t="s">
        <v>4</v>
      </c>
      <c r="D138" s="100"/>
      <c r="E138" s="31"/>
      <c r="F138" s="32">
        <f>F127+F137</f>
        <v>1150</v>
      </c>
      <c r="G138" s="32">
        <f t="shared" ref="G138" si="65">G127+G137</f>
        <v>43.879999999999995</v>
      </c>
      <c r="H138" s="32">
        <f t="shared" ref="H138" si="66">H127+H137</f>
        <v>45.150000000000006</v>
      </c>
      <c r="I138" s="32">
        <f t="shared" ref="I138" si="67">I127+I137</f>
        <v>188.15999999999997</v>
      </c>
      <c r="J138" s="32">
        <f t="shared" ref="J138:L138" si="68">J127+J137</f>
        <v>1303.9000000000001</v>
      </c>
      <c r="K138" s="32"/>
      <c r="L138" s="32">
        <f t="shared" si="68"/>
        <v>153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95" t="s">
        <v>71</v>
      </c>
      <c r="F139" s="84">
        <v>200</v>
      </c>
      <c r="G139" s="84">
        <v>5.3</v>
      </c>
      <c r="H139" s="84">
        <v>5.0999999999999996</v>
      </c>
      <c r="I139" s="84">
        <v>28.6</v>
      </c>
      <c r="J139" s="84">
        <v>178</v>
      </c>
      <c r="K139" s="40">
        <v>5</v>
      </c>
      <c r="L139" s="39">
        <v>9.39</v>
      </c>
    </row>
    <row r="140" spans="1:12" ht="15" x14ac:dyDescent="0.25">
      <c r="A140" s="23"/>
      <c r="B140" s="15"/>
      <c r="C140" s="11"/>
      <c r="D140" s="6"/>
      <c r="E140" s="82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93" t="s">
        <v>73</v>
      </c>
      <c r="F141" s="42">
        <v>200</v>
      </c>
      <c r="G141" s="42">
        <v>3</v>
      </c>
      <c r="H141" s="42">
        <v>2.9</v>
      </c>
      <c r="I141" s="42">
        <v>13.4</v>
      </c>
      <c r="J141" s="42">
        <v>89</v>
      </c>
      <c r="K141" s="43">
        <v>13</v>
      </c>
      <c r="L141" s="42">
        <v>8.98</v>
      </c>
    </row>
    <row r="142" spans="1:12" ht="15.75" customHeight="1" x14ac:dyDescent="0.25">
      <c r="A142" s="23"/>
      <c r="B142" s="15"/>
      <c r="C142" s="11"/>
      <c r="D142" s="7" t="s">
        <v>23</v>
      </c>
      <c r="E142" s="82" t="s">
        <v>63</v>
      </c>
      <c r="F142" s="42">
        <v>40</v>
      </c>
      <c r="G142" s="42">
        <v>3.08</v>
      </c>
      <c r="H142" s="42">
        <v>0.44</v>
      </c>
      <c r="I142" s="42">
        <v>19.399999999999999</v>
      </c>
      <c r="J142" s="42">
        <v>94.4</v>
      </c>
      <c r="K142" s="43">
        <v>77</v>
      </c>
      <c r="L142" s="42">
        <v>2.72</v>
      </c>
    </row>
    <row r="143" spans="1:12" ht="15.75" thickBot="1" x14ac:dyDescent="0.3">
      <c r="A143" s="23"/>
      <c r="B143" s="15"/>
      <c r="C143" s="11"/>
      <c r="D143" s="7" t="s">
        <v>24</v>
      </c>
      <c r="E143" s="89" t="s">
        <v>75</v>
      </c>
      <c r="F143" s="83" t="s">
        <v>76</v>
      </c>
      <c r="G143" s="42">
        <v>3.9</v>
      </c>
      <c r="H143" s="42">
        <v>7.7</v>
      </c>
      <c r="I143" s="42">
        <v>23.6</v>
      </c>
      <c r="J143" s="42">
        <v>181</v>
      </c>
      <c r="K143" s="43">
        <v>1</v>
      </c>
      <c r="L143" s="42">
        <v>10.4</v>
      </c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440</v>
      </c>
      <c r="G146" s="19">
        <f t="shared" ref="G146:J146" si="69">SUM(G139:G145)</f>
        <v>15.280000000000001</v>
      </c>
      <c r="H146" s="19">
        <f t="shared" si="69"/>
        <v>16.14</v>
      </c>
      <c r="I146" s="19">
        <f t="shared" si="69"/>
        <v>85</v>
      </c>
      <c r="J146" s="19">
        <f t="shared" si="69"/>
        <v>542.4</v>
      </c>
      <c r="K146" s="25"/>
      <c r="L146" s="19">
        <f t="shared" ref="L146" si="70">SUM(L139:L145)</f>
        <v>31.490000000000002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93" t="s">
        <v>102</v>
      </c>
      <c r="F148" s="42">
        <v>200</v>
      </c>
      <c r="G148" s="42">
        <v>6.8</v>
      </c>
      <c r="H148" s="42">
        <v>2.1</v>
      </c>
      <c r="I148" s="42">
        <v>10.9</v>
      </c>
      <c r="J148" s="42">
        <v>87</v>
      </c>
      <c r="K148" s="43">
        <v>30</v>
      </c>
      <c r="L148" s="42">
        <v>36.31</v>
      </c>
    </row>
    <row r="149" spans="1:12" ht="15" x14ac:dyDescent="0.25">
      <c r="A149" s="23"/>
      <c r="B149" s="15"/>
      <c r="C149" s="11"/>
      <c r="D149" s="7" t="s">
        <v>28</v>
      </c>
      <c r="E149" s="93" t="s">
        <v>62</v>
      </c>
      <c r="F149" s="42">
        <v>100</v>
      </c>
      <c r="G149" s="42">
        <v>14.2</v>
      </c>
      <c r="H149" s="42">
        <v>12.2</v>
      </c>
      <c r="I149" s="42">
        <v>10.6</v>
      </c>
      <c r="J149" s="42">
        <v>204</v>
      </c>
      <c r="K149" s="43">
        <v>20</v>
      </c>
      <c r="L149" s="42">
        <v>56.45</v>
      </c>
    </row>
    <row r="150" spans="1:12" ht="25.5" x14ac:dyDescent="0.25">
      <c r="A150" s="23"/>
      <c r="B150" s="15"/>
      <c r="C150" s="11"/>
      <c r="D150" s="7" t="s">
        <v>29</v>
      </c>
      <c r="E150" s="93" t="s">
        <v>57</v>
      </c>
      <c r="F150" s="83" t="s">
        <v>58</v>
      </c>
      <c r="G150" s="83" t="s">
        <v>59</v>
      </c>
      <c r="H150" s="83" t="s">
        <v>60</v>
      </c>
      <c r="I150" s="83" t="s">
        <v>61</v>
      </c>
      <c r="J150" s="83" t="s">
        <v>103</v>
      </c>
      <c r="K150" s="43">
        <v>43</v>
      </c>
      <c r="L150" s="42">
        <v>7.08</v>
      </c>
    </row>
    <row r="151" spans="1:12" ht="15" x14ac:dyDescent="0.25">
      <c r="A151" s="23"/>
      <c r="B151" s="15"/>
      <c r="C151" s="11"/>
      <c r="D151" s="7" t="s">
        <v>30</v>
      </c>
      <c r="E151" s="93" t="s">
        <v>90</v>
      </c>
      <c r="F151" s="42">
        <v>200</v>
      </c>
      <c r="G151" s="42">
        <v>0</v>
      </c>
      <c r="H151" s="42">
        <v>0</v>
      </c>
      <c r="I151" s="42">
        <v>15.3</v>
      </c>
      <c r="J151" s="42">
        <v>49.6</v>
      </c>
      <c r="K151" s="43">
        <v>648</v>
      </c>
      <c r="L151" s="42">
        <v>4.59</v>
      </c>
    </row>
    <row r="152" spans="1:12" ht="15" x14ac:dyDescent="0.25">
      <c r="A152" s="23"/>
      <c r="B152" s="15"/>
      <c r="C152" s="11"/>
      <c r="D152" s="7" t="s">
        <v>31</v>
      </c>
      <c r="E152" s="93" t="s">
        <v>45</v>
      </c>
      <c r="F152" s="42">
        <v>60</v>
      </c>
      <c r="G152" s="42">
        <v>4.7</v>
      </c>
      <c r="H152" s="42">
        <v>0.51</v>
      </c>
      <c r="I152" s="42">
        <v>29.36</v>
      </c>
      <c r="J152" s="42">
        <v>141.6</v>
      </c>
      <c r="K152" s="43"/>
      <c r="L152" s="42">
        <v>4.08</v>
      </c>
    </row>
    <row r="153" spans="1:12" ht="15" x14ac:dyDescent="0.25">
      <c r="A153" s="23"/>
      <c r="B153" s="15"/>
      <c r="C153" s="11"/>
      <c r="D153" s="7" t="s">
        <v>32</v>
      </c>
      <c r="E153" s="52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560</v>
      </c>
      <c r="G156" s="19">
        <f t="shared" ref="G156:J156" si="71">SUM(G147:G155)</f>
        <v>25.7</v>
      </c>
      <c r="H156" s="19">
        <f t="shared" si="71"/>
        <v>14.809999999999999</v>
      </c>
      <c r="I156" s="19">
        <f t="shared" si="71"/>
        <v>66.16</v>
      </c>
      <c r="J156" s="19">
        <f t="shared" si="71"/>
        <v>482.20000000000005</v>
      </c>
      <c r="K156" s="25"/>
      <c r="L156" s="19">
        <f t="shared" ref="L156" si="72">SUM(L147:L155)</f>
        <v>108.51</v>
      </c>
    </row>
    <row r="157" spans="1:12" ht="15.75" thickBot="1" x14ac:dyDescent="0.25">
      <c r="A157" s="29">
        <f>A139</f>
        <v>2</v>
      </c>
      <c r="B157" s="30">
        <f>B139</f>
        <v>3</v>
      </c>
      <c r="C157" s="99" t="s">
        <v>4</v>
      </c>
      <c r="D157" s="100"/>
      <c r="E157" s="31"/>
      <c r="F157" s="32">
        <f>F146+F156</f>
        <v>1000</v>
      </c>
      <c r="G157" s="32">
        <f t="shared" ref="G157" si="73">G146+G156</f>
        <v>40.980000000000004</v>
      </c>
      <c r="H157" s="32">
        <f t="shared" ref="H157" si="74">H146+H156</f>
        <v>30.95</v>
      </c>
      <c r="I157" s="32">
        <f t="shared" ref="I157" si="75">I146+I156</f>
        <v>151.16</v>
      </c>
      <c r="J157" s="32">
        <f t="shared" ref="J157:L157" si="76">J146+J156</f>
        <v>1024.5999999999999</v>
      </c>
      <c r="K157" s="32"/>
      <c r="L157" s="32">
        <f t="shared" si="76"/>
        <v>140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95" t="s">
        <v>87</v>
      </c>
      <c r="F158" s="39">
        <v>200</v>
      </c>
      <c r="G158" s="39">
        <v>6.5</v>
      </c>
      <c r="H158" s="39">
        <v>6</v>
      </c>
      <c r="I158" s="39">
        <v>32.5</v>
      </c>
      <c r="J158" s="39">
        <v>206</v>
      </c>
      <c r="K158" s="40">
        <v>15</v>
      </c>
      <c r="L158" s="39">
        <v>14.88</v>
      </c>
    </row>
    <row r="159" spans="1:12" ht="15" x14ac:dyDescent="0.25">
      <c r="A159" s="23"/>
      <c r="B159" s="15"/>
      <c r="C159" s="11"/>
      <c r="D159" s="6"/>
      <c r="E159" s="52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93" t="s">
        <v>73</v>
      </c>
      <c r="F160" s="42">
        <v>200</v>
      </c>
      <c r="G160" s="42">
        <v>3</v>
      </c>
      <c r="H160" s="42">
        <v>2.9</v>
      </c>
      <c r="I160" s="42">
        <v>13.4</v>
      </c>
      <c r="J160" s="42">
        <v>89</v>
      </c>
      <c r="K160" s="43">
        <v>13</v>
      </c>
      <c r="L160" s="42">
        <v>10.76</v>
      </c>
    </row>
    <row r="161" spans="1:12" ht="15" x14ac:dyDescent="0.25">
      <c r="A161" s="23"/>
      <c r="B161" s="15"/>
      <c r="C161" s="11"/>
      <c r="D161" s="7" t="s">
        <v>23</v>
      </c>
      <c r="E161" s="93" t="s">
        <v>45</v>
      </c>
      <c r="F161" s="42">
        <v>40</v>
      </c>
      <c r="G161" s="42">
        <v>3.08</v>
      </c>
      <c r="H161" s="42">
        <v>0.44</v>
      </c>
      <c r="I161" s="42">
        <v>19.399999999999999</v>
      </c>
      <c r="J161" s="42">
        <v>94.4</v>
      </c>
      <c r="K161" s="43"/>
      <c r="L161" s="42">
        <v>2.72</v>
      </c>
    </row>
    <row r="162" spans="1:12" ht="15.75" thickBot="1" x14ac:dyDescent="0.3">
      <c r="A162" s="23"/>
      <c r="B162" s="15"/>
      <c r="C162" s="11"/>
      <c r="D162" s="7" t="s">
        <v>24</v>
      </c>
      <c r="E162" s="89" t="s">
        <v>75</v>
      </c>
      <c r="F162" s="83" t="s">
        <v>76</v>
      </c>
      <c r="G162" s="42">
        <v>3.9</v>
      </c>
      <c r="H162" s="42">
        <v>7.7</v>
      </c>
      <c r="I162" s="42">
        <v>23.6</v>
      </c>
      <c r="J162" s="42">
        <v>181</v>
      </c>
      <c r="K162" s="43">
        <v>1</v>
      </c>
      <c r="L162" s="42">
        <v>15.23</v>
      </c>
    </row>
    <row r="163" spans="1:12" ht="15" x14ac:dyDescent="0.25">
      <c r="A163" s="23"/>
      <c r="B163" s="15"/>
      <c r="C163" s="11"/>
      <c r="D163" s="6"/>
      <c r="E163" s="75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440</v>
      </c>
      <c r="G165" s="19">
        <f t="shared" ref="G165:J165" si="77">SUM(G158:G164)</f>
        <v>16.48</v>
      </c>
      <c r="H165" s="19">
        <f t="shared" si="77"/>
        <v>17.04</v>
      </c>
      <c r="I165" s="19">
        <f t="shared" si="77"/>
        <v>88.9</v>
      </c>
      <c r="J165" s="19">
        <f t="shared" si="77"/>
        <v>570.4</v>
      </c>
      <c r="K165" s="25"/>
      <c r="L165" s="19">
        <f t="shared" ref="L165" si="78">SUM(L158:L164)</f>
        <v>43.59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93" t="s">
        <v>104</v>
      </c>
      <c r="F167" s="42">
        <v>200</v>
      </c>
      <c r="G167" s="42">
        <v>1.8</v>
      </c>
      <c r="H167" s="42">
        <v>4.4000000000000004</v>
      </c>
      <c r="I167" s="42">
        <v>11.7</v>
      </c>
      <c r="J167" s="42">
        <v>88</v>
      </c>
      <c r="K167" s="43">
        <v>31</v>
      </c>
      <c r="L167" s="42">
        <v>10.86</v>
      </c>
    </row>
    <row r="168" spans="1:12" ht="15" x14ac:dyDescent="0.25">
      <c r="A168" s="23"/>
      <c r="B168" s="15"/>
      <c r="C168" s="11"/>
      <c r="D168" s="7" t="s">
        <v>28</v>
      </c>
      <c r="E168" s="93" t="s">
        <v>64</v>
      </c>
      <c r="F168" s="42">
        <v>250</v>
      </c>
      <c r="G168" s="42">
        <v>24.7</v>
      </c>
      <c r="H168" s="42">
        <v>27.3</v>
      </c>
      <c r="I168" s="42">
        <v>26.7</v>
      </c>
      <c r="J168" s="42">
        <v>443</v>
      </c>
      <c r="K168" s="43">
        <v>9</v>
      </c>
      <c r="L168" s="42">
        <v>86.56</v>
      </c>
    </row>
    <row r="169" spans="1:12" ht="15" x14ac:dyDescent="0.25">
      <c r="A169" s="23"/>
      <c r="B169" s="15"/>
      <c r="C169" s="11"/>
      <c r="D169" s="7" t="s">
        <v>29</v>
      </c>
      <c r="E169" s="52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93" t="s">
        <v>84</v>
      </c>
      <c r="F170" s="42">
        <v>200</v>
      </c>
      <c r="G170" s="42">
        <v>0.3</v>
      </c>
      <c r="H170" s="42">
        <v>0</v>
      </c>
      <c r="I170" s="42">
        <v>19.3</v>
      </c>
      <c r="J170" s="42">
        <v>71</v>
      </c>
      <c r="K170" s="43">
        <v>1</v>
      </c>
      <c r="L170" s="42">
        <v>7.98</v>
      </c>
    </row>
    <row r="171" spans="1:12" ht="15" x14ac:dyDescent="0.25">
      <c r="A171" s="23"/>
      <c r="B171" s="15"/>
      <c r="C171" s="11"/>
      <c r="D171" s="7" t="s">
        <v>31</v>
      </c>
      <c r="E171" s="93" t="s">
        <v>45</v>
      </c>
      <c r="F171" s="42">
        <v>60</v>
      </c>
      <c r="G171" s="42">
        <v>4.7</v>
      </c>
      <c r="H171" s="42">
        <v>0.51</v>
      </c>
      <c r="I171" s="42">
        <v>29.36</v>
      </c>
      <c r="J171" s="42">
        <v>141.6</v>
      </c>
      <c r="K171" s="43"/>
      <c r="L171" s="42">
        <v>4.08</v>
      </c>
    </row>
    <row r="172" spans="1:12" ht="15" x14ac:dyDescent="0.25">
      <c r="A172" s="23"/>
      <c r="B172" s="15"/>
      <c r="C172" s="11"/>
      <c r="D172" s="7" t="s">
        <v>32</v>
      </c>
      <c r="E172" s="52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79">SUM(G166:G174)</f>
        <v>31.5</v>
      </c>
      <c r="H175" s="19">
        <f t="shared" si="79"/>
        <v>32.21</v>
      </c>
      <c r="I175" s="19">
        <f t="shared" si="79"/>
        <v>87.06</v>
      </c>
      <c r="J175" s="19">
        <f t="shared" si="79"/>
        <v>743.6</v>
      </c>
      <c r="K175" s="25"/>
      <c r="L175" s="19">
        <f t="shared" ref="L175" si="80">SUM(L166:L174)</f>
        <v>109.48</v>
      </c>
    </row>
    <row r="176" spans="1:12" ht="15.75" thickBot="1" x14ac:dyDescent="0.25">
      <c r="A176" s="29">
        <f>A158</f>
        <v>2</v>
      </c>
      <c r="B176" s="30">
        <f>B158</f>
        <v>4</v>
      </c>
      <c r="C176" s="99" t="s">
        <v>4</v>
      </c>
      <c r="D176" s="100"/>
      <c r="E176" s="31"/>
      <c r="F176" s="32">
        <f>F165+F175</f>
        <v>1150</v>
      </c>
      <c r="G176" s="32">
        <f t="shared" ref="G176" si="81">G165+G175</f>
        <v>47.980000000000004</v>
      </c>
      <c r="H176" s="32">
        <f t="shared" ref="H176" si="82">H165+H175</f>
        <v>49.25</v>
      </c>
      <c r="I176" s="32">
        <f t="shared" ref="I176" si="83">I165+I175</f>
        <v>175.96</v>
      </c>
      <c r="J176" s="32">
        <f t="shared" ref="J176:L176" si="84">J165+J175</f>
        <v>1314</v>
      </c>
      <c r="K176" s="32"/>
      <c r="L176" s="32">
        <f t="shared" si="84"/>
        <v>153.07</v>
      </c>
    </row>
    <row r="177" spans="1:13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95" t="s">
        <v>91</v>
      </c>
      <c r="F177" s="84">
        <v>200</v>
      </c>
      <c r="G177" s="84">
        <v>6.4</v>
      </c>
      <c r="H177" s="84">
        <v>7.4</v>
      </c>
      <c r="I177" s="84">
        <v>29.2</v>
      </c>
      <c r="J177" s="84">
        <v>202</v>
      </c>
      <c r="K177" s="40">
        <v>8</v>
      </c>
      <c r="L177" s="39">
        <v>14.43</v>
      </c>
    </row>
    <row r="178" spans="1:13" ht="15" x14ac:dyDescent="0.25">
      <c r="A178" s="23"/>
      <c r="B178" s="15"/>
      <c r="C178" s="11"/>
      <c r="D178" s="6"/>
      <c r="E178" s="82"/>
      <c r="F178" s="42"/>
      <c r="G178" s="42"/>
      <c r="H178" s="42"/>
      <c r="I178" s="42"/>
      <c r="J178" s="42"/>
      <c r="K178" s="43"/>
      <c r="L178" s="42"/>
    </row>
    <row r="179" spans="1:13" ht="15" x14ac:dyDescent="0.25">
      <c r="A179" s="23"/>
      <c r="B179" s="15"/>
      <c r="C179" s="11"/>
      <c r="D179" s="7" t="s">
        <v>22</v>
      </c>
      <c r="E179" s="93" t="s">
        <v>73</v>
      </c>
      <c r="F179" s="42">
        <v>200</v>
      </c>
      <c r="G179" s="42">
        <v>3</v>
      </c>
      <c r="H179" s="42">
        <v>2.9</v>
      </c>
      <c r="I179" s="42">
        <v>13.4</v>
      </c>
      <c r="J179" s="42">
        <v>89</v>
      </c>
      <c r="K179" s="43">
        <v>13</v>
      </c>
      <c r="L179" s="42">
        <v>10.76</v>
      </c>
    </row>
    <row r="180" spans="1:13" ht="15" x14ac:dyDescent="0.25">
      <c r="A180" s="23"/>
      <c r="B180" s="15"/>
      <c r="C180" s="11"/>
      <c r="D180" s="7" t="s">
        <v>23</v>
      </c>
      <c r="E180" s="93" t="s">
        <v>45</v>
      </c>
      <c r="F180" s="42">
        <v>40</v>
      </c>
      <c r="G180" s="42">
        <v>3.08</v>
      </c>
      <c r="H180" s="42">
        <v>0.44</v>
      </c>
      <c r="I180" s="42">
        <v>19.399999999999999</v>
      </c>
      <c r="J180" s="42">
        <v>94.4</v>
      </c>
      <c r="K180" s="43"/>
      <c r="L180" s="42">
        <v>2.72</v>
      </c>
    </row>
    <row r="181" spans="1:13" ht="15.75" thickBot="1" x14ac:dyDescent="0.3">
      <c r="A181" s="23"/>
      <c r="B181" s="15"/>
      <c r="C181" s="11"/>
      <c r="D181" s="7" t="s">
        <v>24</v>
      </c>
      <c r="E181" s="89" t="s">
        <v>75</v>
      </c>
      <c r="F181" s="83" t="s">
        <v>76</v>
      </c>
      <c r="G181" s="42">
        <v>3.9</v>
      </c>
      <c r="H181" s="42">
        <v>7.7</v>
      </c>
      <c r="I181" s="42">
        <v>23.6</v>
      </c>
      <c r="J181" s="42">
        <v>181</v>
      </c>
      <c r="K181" s="43">
        <v>1</v>
      </c>
      <c r="L181" s="42">
        <v>15.23</v>
      </c>
      <c r="M181" s="98"/>
    </row>
    <row r="182" spans="1:13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3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3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440</v>
      </c>
      <c r="G184" s="19">
        <f t="shared" ref="G184:J184" si="85">SUM(G177:G183)</f>
        <v>16.38</v>
      </c>
      <c r="H184" s="19">
        <f t="shared" si="85"/>
        <v>18.440000000000001</v>
      </c>
      <c r="I184" s="19">
        <f t="shared" si="85"/>
        <v>85.6</v>
      </c>
      <c r="J184" s="19">
        <f t="shared" si="85"/>
        <v>566.4</v>
      </c>
      <c r="K184" s="25"/>
      <c r="L184" s="19">
        <f t="shared" ref="L184" si="86">SUM(L177:L183)</f>
        <v>43.14</v>
      </c>
    </row>
    <row r="185" spans="1:13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3" ht="15" x14ac:dyDescent="0.25">
      <c r="A186" s="23"/>
      <c r="B186" s="15"/>
      <c r="C186" s="11"/>
      <c r="D186" s="7" t="s">
        <v>27</v>
      </c>
      <c r="E186" s="93" t="s">
        <v>105</v>
      </c>
      <c r="F186" s="42">
        <v>200</v>
      </c>
      <c r="G186" s="42">
        <v>1.7</v>
      </c>
      <c r="H186" s="42">
        <v>4.4000000000000004</v>
      </c>
      <c r="I186" s="42">
        <v>13.7</v>
      </c>
      <c r="J186" s="42">
        <v>93</v>
      </c>
      <c r="K186" s="43">
        <v>5</v>
      </c>
      <c r="L186" s="42">
        <v>6.2</v>
      </c>
    </row>
    <row r="187" spans="1:13" ht="15" x14ac:dyDescent="0.25">
      <c r="A187" s="23"/>
      <c r="B187" s="15"/>
      <c r="C187" s="11"/>
      <c r="D187" s="7" t="s">
        <v>28</v>
      </c>
      <c r="E187" s="93" t="s">
        <v>70</v>
      </c>
      <c r="F187" s="42">
        <v>100</v>
      </c>
      <c r="G187" s="42">
        <v>14.6</v>
      </c>
      <c r="H187" s="42">
        <v>14.05</v>
      </c>
      <c r="I187" s="42">
        <v>6.2</v>
      </c>
      <c r="J187" s="42">
        <v>213</v>
      </c>
      <c r="K187" s="43">
        <v>15</v>
      </c>
      <c r="L187" s="42">
        <v>79.67</v>
      </c>
    </row>
    <row r="188" spans="1:13" ht="25.5" x14ac:dyDescent="0.25">
      <c r="A188" s="23"/>
      <c r="B188" s="15"/>
      <c r="C188" s="11"/>
      <c r="D188" s="7" t="s">
        <v>29</v>
      </c>
      <c r="E188" s="93" t="s">
        <v>65</v>
      </c>
      <c r="F188" s="83" t="s">
        <v>58</v>
      </c>
      <c r="G188" s="83" t="s">
        <v>66</v>
      </c>
      <c r="H188" s="83" t="s">
        <v>67</v>
      </c>
      <c r="I188" s="83" t="s">
        <v>68</v>
      </c>
      <c r="J188" s="83" t="s">
        <v>69</v>
      </c>
      <c r="K188" s="43">
        <v>3</v>
      </c>
      <c r="L188" s="42">
        <v>11.92</v>
      </c>
    </row>
    <row r="189" spans="1:13" ht="15" x14ac:dyDescent="0.25">
      <c r="A189" s="23"/>
      <c r="B189" s="15"/>
      <c r="C189" s="11"/>
      <c r="D189" s="7" t="s">
        <v>30</v>
      </c>
      <c r="E189" s="93" t="s">
        <v>84</v>
      </c>
      <c r="F189" s="42">
        <v>200</v>
      </c>
      <c r="G189" s="42">
        <v>0.3</v>
      </c>
      <c r="H189" s="42">
        <v>0</v>
      </c>
      <c r="I189" s="42">
        <v>19.3</v>
      </c>
      <c r="J189" s="42">
        <v>71</v>
      </c>
      <c r="K189" s="43">
        <v>1</v>
      </c>
      <c r="L189" s="42">
        <v>7.98</v>
      </c>
    </row>
    <row r="190" spans="1:13" ht="15" x14ac:dyDescent="0.25">
      <c r="A190" s="23"/>
      <c r="B190" s="15"/>
      <c r="C190" s="11"/>
      <c r="D190" s="7" t="s">
        <v>31</v>
      </c>
      <c r="E190" s="93" t="s">
        <v>45</v>
      </c>
      <c r="F190" s="42">
        <v>60</v>
      </c>
      <c r="G190" s="42">
        <v>4.7</v>
      </c>
      <c r="H190" s="42">
        <v>0.51</v>
      </c>
      <c r="I190" s="42">
        <v>29.36</v>
      </c>
      <c r="J190" s="42">
        <v>141.6</v>
      </c>
      <c r="K190" s="43"/>
      <c r="L190" s="42">
        <v>4.08</v>
      </c>
    </row>
    <row r="191" spans="1:13" ht="15" x14ac:dyDescent="0.25">
      <c r="A191" s="23"/>
      <c r="B191" s="15"/>
      <c r="C191" s="11"/>
      <c r="D191" s="7" t="s">
        <v>32</v>
      </c>
      <c r="E191" s="52"/>
      <c r="F191" s="42"/>
      <c r="G191" s="42"/>
      <c r="H191" s="42"/>
      <c r="I191" s="42"/>
      <c r="J191" s="42"/>
      <c r="K191" s="43"/>
      <c r="L191" s="42"/>
    </row>
    <row r="192" spans="1:13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560</v>
      </c>
      <c r="G194" s="19">
        <f t="shared" ref="G194:J194" si="87">SUM(G185:G193)</f>
        <v>21.3</v>
      </c>
      <c r="H194" s="19">
        <f t="shared" si="87"/>
        <v>18.960000000000004</v>
      </c>
      <c r="I194" s="19">
        <f t="shared" si="87"/>
        <v>68.56</v>
      </c>
      <c r="J194" s="19">
        <f t="shared" si="87"/>
        <v>518.6</v>
      </c>
      <c r="K194" s="25"/>
      <c r="L194" s="19">
        <f t="shared" ref="L194" si="88">SUM(L185:L193)</f>
        <v>109.85000000000001</v>
      </c>
    </row>
    <row r="195" spans="1:12" ht="15" x14ac:dyDescent="0.2">
      <c r="A195" s="29">
        <f>A177</f>
        <v>2</v>
      </c>
      <c r="B195" s="30">
        <f>B177</f>
        <v>5</v>
      </c>
      <c r="C195" s="99" t="s">
        <v>4</v>
      </c>
      <c r="D195" s="100"/>
      <c r="E195" s="31"/>
      <c r="F195" s="32">
        <f>F184+F194</f>
        <v>1000</v>
      </c>
      <c r="G195" s="32">
        <f t="shared" ref="G195" si="89">G184+G194</f>
        <v>37.68</v>
      </c>
      <c r="H195" s="32">
        <f t="shared" ref="H195" si="90">H184+H194</f>
        <v>37.400000000000006</v>
      </c>
      <c r="I195" s="32">
        <f t="shared" ref="I195" si="91">I184+I194</f>
        <v>154.16</v>
      </c>
      <c r="J195" s="32">
        <f t="shared" ref="J195:L195" si="92">J184+J194</f>
        <v>1085</v>
      </c>
      <c r="K195" s="32"/>
      <c r="L195" s="32">
        <f t="shared" si="92"/>
        <v>152.99</v>
      </c>
    </row>
    <row r="196" spans="1:12" x14ac:dyDescent="0.2">
      <c r="A196" s="27"/>
      <c r="B196" s="28"/>
      <c r="C196" s="101" t="s">
        <v>5</v>
      </c>
      <c r="D196" s="101"/>
      <c r="E196" s="101"/>
      <c r="F196" s="34">
        <f>(F24+F43+F62+F81+F100+F119+F138+F157+F176+F195)/(IF(F24=0,0,1)+IF(F43=0,0,1)+IF(F62=0,0,1)+IF(F81=0,0,1)+IF(F100=0,0,1)+IF(F119=0,0,1)+IF(F138=0,0,1)+IF(F157=0,0,1)+IF(F176=0,0,1)+IF(F195=0,0,1))</f>
        <v>1060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41.164000000000001</v>
      </c>
      <c r="H196" s="34">
        <f t="shared" si="93"/>
        <v>40.383000000000003</v>
      </c>
      <c r="I196" s="34">
        <f t="shared" si="93"/>
        <v>172.17000000000002</v>
      </c>
      <c r="J196" s="34">
        <f t="shared" si="93"/>
        <v>1201.5700000000002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150.19299999999998</v>
      </c>
    </row>
  </sheetData>
  <mergeCells count="14">
    <mergeCell ref="C1:E1"/>
    <mergeCell ref="H2:K2"/>
    <mergeCell ref="C43:D43"/>
    <mergeCell ref="C62:D62"/>
    <mergeCell ref="H1:L1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2023-10-17T06:26:48Z</cp:lastPrinted>
  <dcterms:created xsi:type="dcterms:W3CDTF">2022-05-16T14:23:56Z</dcterms:created>
  <dcterms:modified xsi:type="dcterms:W3CDTF">2023-10-17T14:33:11Z</dcterms:modified>
</cp:coreProperties>
</file>